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910"/>
  <workbookPr checkCompatibility="1" autoCompressPictures="0"/>
  <bookViews>
    <workbookView xWindow="120" yWindow="80" windowWidth="22440" windowHeight="15260"/>
  </bookViews>
  <sheets>
    <sheet name="AllThemesTablesED" sheetId="1" r:id="rId1"/>
    <sheet name="Inner City 14 ED's" sheetId="2" r:id="rId2"/>
    <sheet name="List of Tables Within Themes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5" i="1" l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7" i="1"/>
  <c r="N55" i="1"/>
  <c r="O55" i="1"/>
  <c r="O100" i="1"/>
  <c r="P55" i="1"/>
  <c r="Q55" i="1"/>
  <c r="R55" i="1"/>
  <c r="R100" i="1"/>
  <c r="S55" i="1"/>
  <c r="T55" i="1"/>
  <c r="U55" i="1"/>
  <c r="U100" i="1"/>
  <c r="V55" i="1"/>
  <c r="W55" i="1"/>
  <c r="X55" i="1"/>
  <c r="X100" i="1"/>
  <c r="Y55" i="1"/>
  <c r="Z55" i="1"/>
  <c r="AA55" i="1"/>
  <c r="AA100" i="1"/>
  <c r="AB55" i="1"/>
  <c r="AC55" i="1"/>
  <c r="AD55" i="1"/>
  <c r="AD100" i="1"/>
  <c r="AE55" i="1"/>
  <c r="AF55" i="1"/>
  <c r="AG55" i="1"/>
  <c r="AG100" i="1"/>
  <c r="AI55" i="1"/>
  <c r="AI100" i="1"/>
  <c r="AJ55" i="1"/>
  <c r="AK55" i="1"/>
  <c r="AK100" i="1"/>
  <c r="AM55" i="1"/>
  <c r="AM100" i="1"/>
  <c r="AO100" i="1"/>
  <c r="L100" i="1"/>
  <c r="K100" i="1"/>
  <c r="F55" i="1"/>
  <c r="G55" i="1"/>
  <c r="H55" i="1"/>
  <c r="N54" i="1"/>
  <c r="O54" i="1"/>
  <c r="O99" i="1"/>
  <c r="P54" i="1"/>
  <c r="Q54" i="1"/>
  <c r="R54" i="1"/>
  <c r="R99" i="1"/>
  <c r="S54" i="1"/>
  <c r="T54" i="1"/>
  <c r="U54" i="1"/>
  <c r="U99" i="1"/>
  <c r="V54" i="1"/>
  <c r="W54" i="1"/>
  <c r="X54" i="1"/>
  <c r="X99" i="1"/>
  <c r="Y54" i="1"/>
  <c r="Z54" i="1"/>
  <c r="AA54" i="1"/>
  <c r="AA99" i="1"/>
  <c r="AB54" i="1"/>
  <c r="AC54" i="1"/>
  <c r="AD54" i="1"/>
  <c r="AD99" i="1"/>
  <c r="AE54" i="1"/>
  <c r="AF54" i="1"/>
  <c r="AG54" i="1"/>
  <c r="AG99" i="1"/>
  <c r="AI54" i="1"/>
  <c r="AI99" i="1"/>
  <c r="AJ54" i="1"/>
  <c r="AK54" i="1"/>
  <c r="AK99" i="1"/>
  <c r="AM54" i="1"/>
  <c r="AM99" i="1"/>
  <c r="AO54" i="1"/>
  <c r="AO99" i="1"/>
  <c r="L99" i="1"/>
  <c r="K99" i="1"/>
  <c r="F54" i="1"/>
  <c r="G54" i="1"/>
  <c r="H54" i="1"/>
  <c r="N53" i="1"/>
  <c r="O53" i="1"/>
  <c r="O98" i="1"/>
  <c r="P53" i="1"/>
  <c r="Q53" i="1"/>
  <c r="R53" i="1"/>
  <c r="R98" i="1"/>
  <c r="S53" i="1"/>
  <c r="T53" i="1"/>
  <c r="U53" i="1"/>
  <c r="U98" i="1"/>
  <c r="V53" i="1"/>
  <c r="W53" i="1"/>
  <c r="X53" i="1"/>
  <c r="X98" i="1"/>
  <c r="Y53" i="1"/>
  <c r="Z53" i="1"/>
  <c r="AA53" i="1"/>
  <c r="AA98" i="1"/>
  <c r="AB53" i="1"/>
  <c r="AC53" i="1"/>
  <c r="AD53" i="1"/>
  <c r="AD98" i="1"/>
  <c r="AE53" i="1"/>
  <c r="AF53" i="1"/>
  <c r="AG53" i="1"/>
  <c r="AG98" i="1"/>
  <c r="AI53" i="1"/>
  <c r="AI98" i="1"/>
  <c r="AJ53" i="1"/>
  <c r="AK53" i="1"/>
  <c r="AK98" i="1"/>
  <c r="AM53" i="1"/>
  <c r="AM98" i="1"/>
  <c r="AO98" i="1"/>
  <c r="L98" i="1"/>
  <c r="K98" i="1"/>
  <c r="F53" i="1"/>
  <c r="G53" i="1"/>
  <c r="H53" i="1"/>
  <c r="N52" i="1"/>
  <c r="O52" i="1"/>
  <c r="O97" i="1"/>
  <c r="R97" i="1"/>
  <c r="S52" i="1"/>
  <c r="T52" i="1"/>
  <c r="U52" i="1"/>
  <c r="U97" i="1"/>
  <c r="V52" i="1"/>
  <c r="W52" i="1"/>
  <c r="X52" i="1"/>
  <c r="X97" i="1"/>
  <c r="Y52" i="1"/>
  <c r="Z52" i="1"/>
  <c r="AA52" i="1"/>
  <c r="AA97" i="1"/>
  <c r="AB52" i="1"/>
  <c r="AC52" i="1"/>
  <c r="AD52" i="1"/>
  <c r="AD97" i="1"/>
  <c r="AE52" i="1"/>
  <c r="AF52" i="1"/>
  <c r="AG52" i="1"/>
  <c r="AG97" i="1"/>
  <c r="AI52" i="1"/>
  <c r="AI97" i="1"/>
  <c r="AJ52" i="1"/>
  <c r="AK52" i="1"/>
  <c r="AK97" i="1"/>
  <c r="AM52" i="1"/>
  <c r="AM97" i="1"/>
  <c r="AO97" i="1"/>
  <c r="L97" i="1"/>
  <c r="K97" i="1"/>
  <c r="F52" i="1"/>
  <c r="G52" i="1"/>
  <c r="H52" i="1"/>
  <c r="N51" i="1"/>
  <c r="O51" i="1"/>
  <c r="O96" i="1"/>
  <c r="P51" i="1"/>
  <c r="Q51" i="1"/>
  <c r="R51" i="1"/>
  <c r="R96" i="1"/>
  <c r="S51" i="1"/>
  <c r="T51" i="1"/>
  <c r="U51" i="1"/>
  <c r="U96" i="1"/>
  <c r="V51" i="1"/>
  <c r="W51" i="1"/>
  <c r="X51" i="1"/>
  <c r="X96" i="1"/>
  <c r="Y51" i="1"/>
  <c r="Z51" i="1"/>
  <c r="AA51" i="1"/>
  <c r="AA96" i="1"/>
  <c r="AB51" i="1"/>
  <c r="AC51" i="1"/>
  <c r="AD51" i="1"/>
  <c r="AD96" i="1"/>
  <c r="AE51" i="1"/>
  <c r="AF51" i="1"/>
  <c r="AG51" i="1"/>
  <c r="AG96" i="1"/>
  <c r="AI51" i="1"/>
  <c r="AI96" i="1"/>
  <c r="AJ51" i="1"/>
  <c r="AK51" i="1"/>
  <c r="AK96" i="1"/>
  <c r="AM51" i="1"/>
  <c r="AM96" i="1"/>
  <c r="AO96" i="1"/>
  <c r="L96" i="1"/>
  <c r="K96" i="1"/>
  <c r="F51" i="1"/>
  <c r="G51" i="1"/>
  <c r="H51" i="1"/>
  <c r="N50" i="1"/>
  <c r="O50" i="1"/>
  <c r="O95" i="1"/>
  <c r="P50" i="1"/>
  <c r="Q50" i="1"/>
  <c r="R50" i="1"/>
  <c r="R95" i="1"/>
  <c r="S50" i="1"/>
  <c r="T50" i="1"/>
  <c r="U50" i="1"/>
  <c r="U95" i="1"/>
  <c r="V50" i="1"/>
  <c r="W50" i="1"/>
  <c r="X50" i="1"/>
  <c r="X95" i="1"/>
  <c r="Y50" i="1"/>
  <c r="Z50" i="1"/>
  <c r="AA50" i="1"/>
  <c r="AA95" i="1"/>
  <c r="AB50" i="1"/>
  <c r="AC50" i="1"/>
  <c r="AD50" i="1"/>
  <c r="AD95" i="1"/>
  <c r="AE50" i="1"/>
  <c r="AF50" i="1"/>
  <c r="AG50" i="1"/>
  <c r="AG95" i="1"/>
  <c r="AI50" i="1"/>
  <c r="AI95" i="1"/>
  <c r="AJ50" i="1"/>
  <c r="AK50" i="1"/>
  <c r="AK95" i="1"/>
  <c r="AM50" i="1"/>
  <c r="AM95" i="1"/>
  <c r="AO50" i="1"/>
  <c r="AO95" i="1"/>
  <c r="L95" i="1"/>
  <c r="K95" i="1"/>
  <c r="F50" i="1"/>
  <c r="G50" i="1"/>
  <c r="H50" i="1"/>
  <c r="N49" i="1"/>
  <c r="O49" i="1"/>
  <c r="O94" i="1"/>
  <c r="P49" i="1"/>
  <c r="Q49" i="1"/>
  <c r="R49" i="1"/>
  <c r="R94" i="1"/>
  <c r="S49" i="1"/>
  <c r="T49" i="1"/>
  <c r="U49" i="1"/>
  <c r="U94" i="1"/>
  <c r="V49" i="1"/>
  <c r="W49" i="1"/>
  <c r="X49" i="1"/>
  <c r="X94" i="1"/>
  <c r="Y49" i="1"/>
  <c r="Z49" i="1"/>
  <c r="AA49" i="1"/>
  <c r="AA94" i="1"/>
  <c r="AB49" i="1"/>
  <c r="AC49" i="1"/>
  <c r="AD49" i="1"/>
  <c r="AD94" i="1"/>
  <c r="AE49" i="1"/>
  <c r="AF49" i="1"/>
  <c r="AG49" i="1"/>
  <c r="AG94" i="1"/>
  <c r="AI49" i="1"/>
  <c r="AI94" i="1"/>
  <c r="AJ49" i="1"/>
  <c r="AK49" i="1"/>
  <c r="AK94" i="1"/>
  <c r="AM49" i="1"/>
  <c r="AM94" i="1"/>
  <c r="AO94" i="1"/>
  <c r="L94" i="1"/>
  <c r="K94" i="1"/>
  <c r="F49" i="1"/>
  <c r="G49" i="1"/>
  <c r="H49" i="1"/>
  <c r="N48" i="1"/>
  <c r="O48" i="1"/>
  <c r="O93" i="1"/>
  <c r="P48" i="1"/>
  <c r="Q48" i="1"/>
  <c r="R48" i="1"/>
  <c r="R93" i="1"/>
  <c r="S48" i="1"/>
  <c r="T48" i="1"/>
  <c r="U48" i="1"/>
  <c r="U93" i="1"/>
  <c r="V48" i="1"/>
  <c r="W48" i="1"/>
  <c r="X48" i="1"/>
  <c r="X93" i="1"/>
  <c r="Y48" i="1"/>
  <c r="Z48" i="1"/>
  <c r="AA48" i="1"/>
  <c r="AA93" i="1"/>
  <c r="AB48" i="1"/>
  <c r="AC48" i="1"/>
  <c r="AD48" i="1"/>
  <c r="AD93" i="1"/>
  <c r="AE48" i="1"/>
  <c r="AF48" i="1"/>
  <c r="AG48" i="1"/>
  <c r="AG93" i="1"/>
  <c r="AI48" i="1"/>
  <c r="AI93" i="1"/>
  <c r="AJ48" i="1"/>
  <c r="AK48" i="1"/>
  <c r="AK93" i="1"/>
  <c r="AM48" i="1"/>
  <c r="AM93" i="1"/>
  <c r="AO48" i="1"/>
  <c r="AO93" i="1"/>
  <c r="L93" i="1"/>
  <c r="K93" i="1"/>
  <c r="F48" i="1"/>
  <c r="G48" i="1"/>
  <c r="H48" i="1"/>
  <c r="N47" i="1"/>
  <c r="O47" i="1"/>
  <c r="O92" i="1"/>
  <c r="P47" i="1"/>
  <c r="Q47" i="1"/>
  <c r="R47" i="1"/>
  <c r="R92" i="1"/>
  <c r="S47" i="1"/>
  <c r="T47" i="1"/>
  <c r="U47" i="1"/>
  <c r="U92" i="1"/>
  <c r="V47" i="1"/>
  <c r="W47" i="1"/>
  <c r="X47" i="1"/>
  <c r="X92" i="1"/>
  <c r="Y47" i="1"/>
  <c r="Z47" i="1"/>
  <c r="AA47" i="1"/>
  <c r="AA92" i="1"/>
  <c r="AB47" i="1"/>
  <c r="AC47" i="1"/>
  <c r="AD47" i="1"/>
  <c r="AD92" i="1"/>
  <c r="AE47" i="1"/>
  <c r="AF47" i="1"/>
  <c r="AG47" i="1"/>
  <c r="AG92" i="1"/>
  <c r="AI47" i="1"/>
  <c r="AI92" i="1"/>
  <c r="AJ47" i="1"/>
  <c r="AK47" i="1"/>
  <c r="AK92" i="1"/>
  <c r="AM47" i="1"/>
  <c r="AM92" i="1"/>
  <c r="AO92" i="1"/>
  <c r="L92" i="1"/>
  <c r="K92" i="1"/>
  <c r="F47" i="1"/>
  <c r="G47" i="1"/>
  <c r="H47" i="1"/>
  <c r="N46" i="1"/>
  <c r="O46" i="1"/>
  <c r="O91" i="1"/>
  <c r="P46" i="1"/>
  <c r="Q46" i="1"/>
  <c r="R46" i="1"/>
  <c r="R91" i="1"/>
  <c r="S46" i="1"/>
  <c r="T46" i="1"/>
  <c r="U46" i="1"/>
  <c r="U91" i="1"/>
  <c r="V46" i="1"/>
  <c r="W46" i="1"/>
  <c r="X46" i="1"/>
  <c r="X91" i="1"/>
  <c r="Y46" i="1"/>
  <c r="Z46" i="1"/>
  <c r="AA46" i="1"/>
  <c r="AA91" i="1"/>
  <c r="AB46" i="1"/>
  <c r="AC46" i="1"/>
  <c r="AD46" i="1"/>
  <c r="AD91" i="1"/>
  <c r="AE46" i="1"/>
  <c r="AF46" i="1"/>
  <c r="AG46" i="1"/>
  <c r="AG91" i="1"/>
  <c r="AI46" i="1"/>
  <c r="AI91" i="1"/>
  <c r="AJ46" i="1"/>
  <c r="AK46" i="1"/>
  <c r="AK91" i="1"/>
  <c r="AM46" i="1"/>
  <c r="AM91" i="1"/>
  <c r="AO91" i="1"/>
  <c r="L91" i="1"/>
  <c r="K91" i="1"/>
  <c r="F46" i="1"/>
  <c r="G46" i="1"/>
  <c r="H46" i="1"/>
  <c r="N45" i="1"/>
  <c r="O45" i="1"/>
  <c r="O90" i="1"/>
  <c r="P45" i="1"/>
  <c r="Q45" i="1"/>
  <c r="R45" i="1"/>
  <c r="R90" i="1"/>
  <c r="S45" i="1"/>
  <c r="T45" i="1"/>
  <c r="U45" i="1"/>
  <c r="U90" i="1"/>
  <c r="V45" i="1"/>
  <c r="W45" i="1"/>
  <c r="X45" i="1"/>
  <c r="X90" i="1"/>
  <c r="Y45" i="1"/>
  <c r="Z45" i="1"/>
  <c r="AA45" i="1"/>
  <c r="AA90" i="1"/>
  <c r="AB45" i="1"/>
  <c r="AC45" i="1"/>
  <c r="AD45" i="1"/>
  <c r="AD90" i="1"/>
  <c r="AE45" i="1"/>
  <c r="AF45" i="1"/>
  <c r="AG45" i="1"/>
  <c r="AG90" i="1"/>
  <c r="AI45" i="1"/>
  <c r="AI90" i="1"/>
  <c r="AJ45" i="1"/>
  <c r="AK45" i="1"/>
  <c r="AK90" i="1"/>
  <c r="AM45" i="1"/>
  <c r="AM90" i="1"/>
  <c r="AO90" i="1"/>
  <c r="L90" i="1"/>
  <c r="K90" i="1"/>
  <c r="F45" i="1"/>
  <c r="G45" i="1"/>
  <c r="H45" i="1"/>
  <c r="N44" i="1"/>
  <c r="O44" i="1"/>
  <c r="O89" i="1"/>
  <c r="P44" i="1"/>
  <c r="Q44" i="1"/>
  <c r="R44" i="1"/>
  <c r="R89" i="1"/>
  <c r="S44" i="1"/>
  <c r="T44" i="1"/>
  <c r="U44" i="1"/>
  <c r="U89" i="1"/>
  <c r="V44" i="1"/>
  <c r="W44" i="1"/>
  <c r="X44" i="1"/>
  <c r="X89" i="1"/>
  <c r="Y44" i="1"/>
  <c r="Z44" i="1"/>
  <c r="AA44" i="1"/>
  <c r="AA89" i="1"/>
  <c r="AB44" i="1"/>
  <c r="AC44" i="1"/>
  <c r="AD44" i="1"/>
  <c r="AD89" i="1"/>
  <c r="AE44" i="1"/>
  <c r="AF44" i="1"/>
  <c r="AG44" i="1"/>
  <c r="AG89" i="1"/>
  <c r="AI44" i="1"/>
  <c r="AI89" i="1"/>
  <c r="AJ44" i="1"/>
  <c r="AK44" i="1"/>
  <c r="AK89" i="1"/>
  <c r="AM44" i="1"/>
  <c r="AM89" i="1"/>
  <c r="AO44" i="1"/>
  <c r="AO89" i="1"/>
  <c r="L89" i="1"/>
  <c r="K89" i="1"/>
  <c r="F44" i="1"/>
  <c r="G44" i="1"/>
  <c r="H44" i="1"/>
  <c r="N43" i="1"/>
  <c r="O43" i="1"/>
  <c r="O88" i="1"/>
  <c r="P43" i="1"/>
  <c r="Q43" i="1"/>
  <c r="R43" i="1"/>
  <c r="R88" i="1"/>
  <c r="S43" i="1"/>
  <c r="T43" i="1"/>
  <c r="U43" i="1"/>
  <c r="U88" i="1"/>
  <c r="V43" i="1"/>
  <c r="W43" i="1"/>
  <c r="X43" i="1"/>
  <c r="X88" i="1"/>
  <c r="Y43" i="1"/>
  <c r="Z43" i="1"/>
  <c r="AA43" i="1"/>
  <c r="AA88" i="1"/>
  <c r="AB43" i="1"/>
  <c r="AC43" i="1"/>
  <c r="AD43" i="1"/>
  <c r="AD88" i="1"/>
  <c r="AE43" i="1"/>
  <c r="AF43" i="1"/>
  <c r="AG43" i="1"/>
  <c r="AG88" i="1"/>
  <c r="AI43" i="1"/>
  <c r="AI88" i="1"/>
  <c r="AJ43" i="1"/>
  <c r="AK43" i="1"/>
  <c r="AK88" i="1"/>
  <c r="AM43" i="1"/>
  <c r="AM88" i="1"/>
  <c r="AO88" i="1"/>
  <c r="L88" i="1"/>
  <c r="K88" i="1"/>
  <c r="F43" i="1"/>
  <c r="G43" i="1"/>
  <c r="H43" i="1"/>
  <c r="N42" i="1"/>
  <c r="O42" i="1"/>
  <c r="O87" i="1"/>
  <c r="P42" i="1"/>
  <c r="Q42" i="1"/>
  <c r="R42" i="1"/>
  <c r="R87" i="1"/>
  <c r="S42" i="1"/>
  <c r="T42" i="1"/>
  <c r="U42" i="1"/>
  <c r="U87" i="1"/>
  <c r="V42" i="1"/>
  <c r="W42" i="1"/>
  <c r="X42" i="1"/>
  <c r="X87" i="1"/>
  <c r="Y42" i="1"/>
  <c r="Z42" i="1"/>
  <c r="AA42" i="1"/>
  <c r="AA87" i="1"/>
  <c r="AB42" i="1"/>
  <c r="AC42" i="1"/>
  <c r="AD42" i="1"/>
  <c r="AD87" i="1"/>
  <c r="AE42" i="1"/>
  <c r="AF42" i="1"/>
  <c r="AG42" i="1"/>
  <c r="AG87" i="1"/>
  <c r="AI42" i="1"/>
  <c r="AI87" i="1"/>
  <c r="AJ42" i="1"/>
  <c r="AK42" i="1"/>
  <c r="AK87" i="1"/>
  <c r="AM42" i="1"/>
  <c r="AM87" i="1"/>
  <c r="AO87" i="1"/>
  <c r="L87" i="1"/>
  <c r="K87" i="1"/>
  <c r="F42" i="1"/>
  <c r="G42" i="1"/>
  <c r="H42" i="1"/>
  <c r="N41" i="1"/>
  <c r="O41" i="1"/>
  <c r="O86" i="1"/>
  <c r="P41" i="1"/>
  <c r="Q41" i="1"/>
  <c r="R41" i="1"/>
  <c r="R86" i="1"/>
  <c r="S41" i="1"/>
  <c r="T41" i="1"/>
  <c r="U41" i="1"/>
  <c r="U86" i="1"/>
  <c r="V41" i="1"/>
  <c r="W41" i="1"/>
  <c r="X41" i="1"/>
  <c r="X86" i="1"/>
  <c r="Y41" i="1"/>
  <c r="Z41" i="1"/>
  <c r="AA41" i="1"/>
  <c r="AA86" i="1"/>
  <c r="AB41" i="1"/>
  <c r="AC41" i="1"/>
  <c r="AD41" i="1"/>
  <c r="AD86" i="1"/>
  <c r="AE41" i="1"/>
  <c r="AF41" i="1"/>
  <c r="AG41" i="1"/>
  <c r="AG86" i="1"/>
  <c r="AI41" i="1"/>
  <c r="AI86" i="1"/>
  <c r="AJ41" i="1"/>
  <c r="AK41" i="1"/>
  <c r="AK86" i="1"/>
  <c r="AM41" i="1"/>
  <c r="AM86" i="1"/>
  <c r="AO86" i="1"/>
  <c r="L86" i="1"/>
  <c r="K86" i="1"/>
  <c r="F41" i="1"/>
  <c r="G41" i="1"/>
  <c r="H41" i="1"/>
  <c r="N40" i="1"/>
  <c r="O40" i="1"/>
  <c r="O85" i="1"/>
  <c r="P40" i="1"/>
  <c r="Q40" i="1"/>
  <c r="R40" i="1"/>
  <c r="R85" i="1"/>
  <c r="S40" i="1"/>
  <c r="T40" i="1"/>
  <c r="U40" i="1"/>
  <c r="U85" i="1"/>
  <c r="V40" i="1"/>
  <c r="W40" i="1"/>
  <c r="X40" i="1"/>
  <c r="X85" i="1"/>
  <c r="Y40" i="1"/>
  <c r="Z40" i="1"/>
  <c r="AA40" i="1"/>
  <c r="AA85" i="1"/>
  <c r="AB40" i="1"/>
  <c r="AC40" i="1"/>
  <c r="AD40" i="1"/>
  <c r="AD85" i="1"/>
  <c r="AE40" i="1"/>
  <c r="AF40" i="1"/>
  <c r="AG40" i="1"/>
  <c r="AG85" i="1"/>
  <c r="AI40" i="1"/>
  <c r="AI85" i="1"/>
  <c r="AJ40" i="1"/>
  <c r="AK40" i="1"/>
  <c r="AK85" i="1"/>
  <c r="AM40" i="1"/>
  <c r="AM85" i="1"/>
  <c r="AO85" i="1"/>
  <c r="L85" i="1"/>
  <c r="K85" i="1"/>
  <c r="F40" i="1"/>
  <c r="G40" i="1"/>
  <c r="H40" i="1"/>
  <c r="N39" i="1"/>
  <c r="O39" i="1"/>
  <c r="O84" i="1"/>
  <c r="P39" i="1"/>
  <c r="Q39" i="1"/>
  <c r="R39" i="1"/>
  <c r="R84" i="1"/>
  <c r="S39" i="1"/>
  <c r="T39" i="1"/>
  <c r="U39" i="1"/>
  <c r="U84" i="1"/>
  <c r="V39" i="1"/>
  <c r="W39" i="1"/>
  <c r="X39" i="1"/>
  <c r="X84" i="1"/>
  <c r="Y39" i="1"/>
  <c r="Z39" i="1"/>
  <c r="AA39" i="1"/>
  <c r="AA84" i="1"/>
  <c r="AB39" i="1"/>
  <c r="AC39" i="1"/>
  <c r="AD39" i="1"/>
  <c r="AD84" i="1"/>
  <c r="AE39" i="1"/>
  <c r="AF39" i="1"/>
  <c r="AG39" i="1"/>
  <c r="AG84" i="1"/>
  <c r="AI39" i="1"/>
  <c r="AI84" i="1"/>
  <c r="AJ39" i="1"/>
  <c r="AK39" i="1"/>
  <c r="AK84" i="1"/>
  <c r="AM39" i="1"/>
  <c r="AM84" i="1"/>
  <c r="AO84" i="1"/>
  <c r="L84" i="1"/>
  <c r="K84" i="1"/>
  <c r="F39" i="1"/>
  <c r="G39" i="1"/>
  <c r="H39" i="1"/>
  <c r="N38" i="1"/>
  <c r="O38" i="1"/>
  <c r="O83" i="1"/>
  <c r="P38" i="1"/>
  <c r="Q38" i="1"/>
  <c r="R38" i="1"/>
  <c r="R83" i="1"/>
  <c r="S38" i="1"/>
  <c r="T38" i="1"/>
  <c r="U38" i="1"/>
  <c r="U83" i="1"/>
  <c r="V38" i="1"/>
  <c r="W38" i="1"/>
  <c r="X38" i="1"/>
  <c r="X83" i="1"/>
  <c r="Y38" i="1"/>
  <c r="Z38" i="1"/>
  <c r="AA38" i="1"/>
  <c r="AA83" i="1"/>
  <c r="AB38" i="1"/>
  <c r="AC38" i="1"/>
  <c r="AD38" i="1"/>
  <c r="AD83" i="1"/>
  <c r="AE38" i="1"/>
  <c r="AF38" i="1"/>
  <c r="AG38" i="1"/>
  <c r="AG83" i="1"/>
  <c r="AI38" i="1"/>
  <c r="AI83" i="1"/>
  <c r="AJ38" i="1"/>
  <c r="AK38" i="1"/>
  <c r="AK83" i="1"/>
  <c r="AM38" i="1"/>
  <c r="AM83" i="1"/>
  <c r="AO83" i="1"/>
  <c r="L83" i="1"/>
  <c r="K83" i="1"/>
  <c r="F38" i="1"/>
  <c r="G38" i="1"/>
  <c r="H38" i="1"/>
  <c r="N37" i="1"/>
  <c r="O37" i="1"/>
  <c r="O82" i="1"/>
  <c r="P37" i="1"/>
  <c r="Q37" i="1"/>
  <c r="R37" i="1"/>
  <c r="R82" i="1"/>
  <c r="S37" i="1"/>
  <c r="T37" i="1"/>
  <c r="U37" i="1"/>
  <c r="U82" i="1"/>
  <c r="V37" i="1"/>
  <c r="W37" i="1"/>
  <c r="X37" i="1"/>
  <c r="X82" i="1"/>
  <c r="Y37" i="1"/>
  <c r="Z37" i="1"/>
  <c r="AA37" i="1"/>
  <c r="AA82" i="1"/>
  <c r="AB37" i="1"/>
  <c r="AC37" i="1"/>
  <c r="AD37" i="1"/>
  <c r="AD82" i="1"/>
  <c r="AE37" i="1"/>
  <c r="AF37" i="1"/>
  <c r="AG37" i="1"/>
  <c r="AG82" i="1"/>
  <c r="AI37" i="1"/>
  <c r="AI82" i="1"/>
  <c r="AJ37" i="1"/>
  <c r="AK37" i="1"/>
  <c r="AK82" i="1"/>
  <c r="AM37" i="1"/>
  <c r="AM82" i="1"/>
  <c r="AO82" i="1"/>
  <c r="L82" i="1"/>
  <c r="K82" i="1"/>
  <c r="F37" i="1"/>
  <c r="G37" i="1"/>
  <c r="H37" i="1"/>
  <c r="N36" i="1"/>
  <c r="O36" i="1"/>
  <c r="O81" i="1"/>
  <c r="P36" i="1"/>
  <c r="Q36" i="1"/>
  <c r="R36" i="1"/>
  <c r="R81" i="1"/>
  <c r="S36" i="1"/>
  <c r="T36" i="1"/>
  <c r="U36" i="1"/>
  <c r="U81" i="1"/>
  <c r="V36" i="1"/>
  <c r="W36" i="1"/>
  <c r="X36" i="1"/>
  <c r="X81" i="1"/>
  <c r="Y36" i="1"/>
  <c r="Z36" i="1"/>
  <c r="AA36" i="1"/>
  <c r="AA81" i="1"/>
  <c r="AB36" i="1"/>
  <c r="AC36" i="1"/>
  <c r="AD36" i="1"/>
  <c r="AD81" i="1"/>
  <c r="AE36" i="1"/>
  <c r="AF36" i="1"/>
  <c r="AG36" i="1"/>
  <c r="AG81" i="1"/>
  <c r="AI36" i="1"/>
  <c r="AI81" i="1"/>
  <c r="AJ36" i="1"/>
  <c r="AK36" i="1"/>
  <c r="AK81" i="1"/>
  <c r="AM36" i="1"/>
  <c r="AM81" i="1"/>
  <c r="AO81" i="1"/>
  <c r="L81" i="1"/>
  <c r="K81" i="1"/>
  <c r="F36" i="1"/>
  <c r="G36" i="1"/>
  <c r="H36" i="1"/>
  <c r="N35" i="1"/>
  <c r="O35" i="1"/>
  <c r="O80" i="1"/>
  <c r="P35" i="1"/>
  <c r="Q35" i="1"/>
  <c r="R35" i="1"/>
  <c r="R80" i="1"/>
  <c r="S35" i="1"/>
  <c r="T35" i="1"/>
  <c r="U35" i="1"/>
  <c r="U80" i="1"/>
  <c r="V35" i="1"/>
  <c r="W35" i="1"/>
  <c r="X35" i="1"/>
  <c r="X80" i="1"/>
  <c r="Y35" i="1"/>
  <c r="Z35" i="1"/>
  <c r="AA35" i="1"/>
  <c r="AA80" i="1"/>
  <c r="AB35" i="1"/>
  <c r="AC35" i="1"/>
  <c r="AD35" i="1"/>
  <c r="AD80" i="1"/>
  <c r="AE35" i="1"/>
  <c r="AF35" i="1"/>
  <c r="AG35" i="1"/>
  <c r="AG80" i="1"/>
  <c r="AI35" i="1"/>
  <c r="AI80" i="1"/>
  <c r="AJ35" i="1"/>
  <c r="AK35" i="1"/>
  <c r="AK80" i="1"/>
  <c r="AM35" i="1"/>
  <c r="AM80" i="1"/>
  <c r="AO80" i="1"/>
  <c r="L80" i="1"/>
  <c r="K80" i="1"/>
  <c r="F35" i="1"/>
  <c r="G35" i="1"/>
  <c r="H35" i="1"/>
  <c r="N34" i="1"/>
  <c r="O34" i="1"/>
  <c r="O79" i="1"/>
  <c r="P34" i="1"/>
  <c r="Q34" i="1"/>
  <c r="R34" i="1"/>
  <c r="R79" i="1"/>
  <c r="S34" i="1"/>
  <c r="T34" i="1"/>
  <c r="U34" i="1"/>
  <c r="U79" i="1"/>
  <c r="V34" i="1"/>
  <c r="W34" i="1"/>
  <c r="X34" i="1"/>
  <c r="X79" i="1"/>
  <c r="Y34" i="1"/>
  <c r="Z34" i="1"/>
  <c r="AA34" i="1"/>
  <c r="AA79" i="1"/>
  <c r="AB34" i="1"/>
  <c r="AC34" i="1"/>
  <c r="AD34" i="1"/>
  <c r="AD79" i="1"/>
  <c r="AE34" i="1"/>
  <c r="AF34" i="1"/>
  <c r="AG34" i="1"/>
  <c r="AG79" i="1"/>
  <c r="AI34" i="1"/>
  <c r="AI79" i="1"/>
  <c r="AJ34" i="1"/>
  <c r="AK34" i="1"/>
  <c r="AK79" i="1"/>
  <c r="AM34" i="1"/>
  <c r="AM79" i="1"/>
  <c r="AO79" i="1"/>
  <c r="L79" i="1"/>
  <c r="K79" i="1"/>
  <c r="F34" i="1"/>
  <c r="G34" i="1"/>
  <c r="H34" i="1"/>
  <c r="N33" i="1"/>
  <c r="O33" i="1"/>
  <c r="O78" i="1"/>
  <c r="P33" i="1"/>
  <c r="Q33" i="1"/>
  <c r="R33" i="1"/>
  <c r="R78" i="1"/>
  <c r="S33" i="1"/>
  <c r="T33" i="1"/>
  <c r="U33" i="1"/>
  <c r="U78" i="1"/>
  <c r="V33" i="1"/>
  <c r="W33" i="1"/>
  <c r="X33" i="1"/>
  <c r="X78" i="1"/>
  <c r="Y33" i="1"/>
  <c r="Z33" i="1"/>
  <c r="AA33" i="1"/>
  <c r="AA78" i="1"/>
  <c r="AB33" i="1"/>
  <c r="AC33" i="1"/>
  <c r="AD33" i="1"/>
  <c r="AD78" i="1"/>
  <c r="AE33" i="1"/>
  <c r="AF33" i="1"/>
  <c r="AG33" i="1"/>
  <c r="AG78" i="1"/>
  <c r="AI33" i="1"/>
  <c r="AI78" i="1"/>
  <c r="AJ33" i="1"/>
  <c r="AK33" i="1"/>
  <c r="AK78" i="1"/>
  <c r="AM33" i="1"/>
  <c r="AM78" i="1"/>
  <c r="AO33" i="1"/>
  <c r="AO78" i="1"/>
  <c r="L78" i="1"/>
  <c r="K78" i="1"/>
  <c r="F33" i="1"/>
  <c r="G33" i="1"/>
  <c r="H33" i="1"/>
  <c r="N32" i="1"/>
  <c r="O32" i="1"/>
  <c r="O77" i="1"/>
  <c r="P32" i="1"/>
  <c r="Q32" i="1"/>
  <c r="R32" i="1"/>
  <c r="R77" i="1"/>
  <c r="S32" i="1"/>
  <c r="T32" i="1"/>
  <c r="U32" i="1"/>
  <c r="U77" i="1"/>
  <c r="V32" i="1"/>
  <c r="W32" i="1"/>
  <c r="X32" i="1"/>
  <c r="X77" i="1"/>
  <c r="Y32" i="1"/>
  <c r="Z32" i="1"/>
  <c r="AA32" i="1"/>
  <c r="AA77" i="1"/>
  <c r="AB32" i="1"/>
  <c r="AC32" i="1"/>
  <c r="AD32" i="1"/>
  <c r="AD77" i="1"/>
  <c r="AE32" i="1"/>
  <c r="AF32" i="1"/>
  <c r="AG32" i="1"/>
  <c r="AG77" i="1"/>
  <c r="AI32" i="1"/>
  <c r="AI77" i="1"/>
  <c r="AJ32" i="1"/>
  <c r="AK32" i="1"/>
  <c r="AK77" i="1"/>
  <c r="AM32" i="1"/>
  <c r="AM77" i="1"/>
  <c r="AO32" i="1"/>
  <c r="AO77" i="1"/>
  <c r="L77" i="1"/>
  <c r="K77" i="1"/>
  <c r="F32" i="1"/>
  <c r="G32" i="1"/>
  <c r="H32" i="1"/>
  <c r="N31" i="1"/>
  <c r="O31" i="1"/>
  <c r="O76" i="1"/>
  <c r="P31" i="1"/>
  <c r="Q31" i="1"/>
  <c r="R31" i="1"/>
  <c r="R76" i="1"/>
  <c r="S31" i="1"/>
  <c r="T31" i="1"/>
  <c r="U31" i="1"/>
  <c r="U76" i="1"/>
  <c r="V31" i="1"/>
  <c r="W31" i="1"/>
  <c r="X31" i="1"/>
  <c r="X76" i="1"/>
  <c r="Y31" i="1"/>
  <c r="Z31" i="1"/>
  <c r="AA31" i="1"/>
  <c r="AA76" i="1"/>
  <c r="AB31" i="1"/>
  <c r="AC31" i="1"/>
  <c r="AD31" i="1"/>
  <c r="AD76" i="1"/>
  <c r="AE31" i="1"/>
  <c r="AF31" i="1"/>
  <c r="AG31" i="1"/>
  <c r="AG76" i="1"/>
  <c r="AI31" i="1"/>
  <c r="AI76" i="1"/>
  <c r="AJ31" i="1"/>
  <c r="AK31" i="1"/>
  <c r="AK76" i="1"/>
  <c r="AM31" i="1"/>
  <c r="AM76" i="1"/>
  <c r="AO31" i="1"/>
  <c r="AO76" i="1"/>
  <c r="L76" i="1"/>
  <c r="K76" i="1"/>
  <c r="F31" i="1"/>
  <c r="G31" i="1"/>
  <c r="H31" i="1"/>
  <c r="N30" i="1"/>
  <c r="O30" i="1"/>
  <c r="O75" i="1"/>
  <c r="P30" i="1"/>
  <c r="Q30" i="1"/>
  <c r="R30" i="1"/>
  <c r="R75" i="1"/>
  <c r="S30" i="1"/>
  <c r="T30" i="1"/>
  <c r="U30" i="1"/>
  <c r="U75" i="1"/>
  <c r="V30" i="1"/>
  <c r="W30" i="1"/>
  <c r="X30" i="1"/>
  <c r="X75" i="1"/>
  <c r="Y30" i="1"/>
  <c r="Z30" i="1"/>
  <c r="AA30" i="1"/>
  <c r="AA75" i="1"/>
  <c r="AB30" i="1"/>
  <c r="AC30" i="1"/>
  <c r="AD30" i="1"/>
  <c r="AD75" i="1"/>
  <c r="AE30" i="1"/>
  <c r="AF30" i="1"/>
  <c r="AG30" i="1"/>
  <c r="AG75" i="1"/>
  <c r="AI30" i="1"/>
  <c r="AI75" i="1"/>
  <c r="AJ30" i="1"/>
  <c r="AK30" i="1"/>
  <c r="AK75" i="1"/>
  <c r="AM30" i="1"/>
  <c r="AM75" i="1"/>
  <c r="AO75" i="1"/>
  <c r="L75" i="1"/>
  <c r="K75" i="1"/>
  <c r="F30" i="1"/>
  <c r="G30" i="1"/>
  <c r="H30" i="1"/>
  <c r="N29" i="1"/>
  <c r="O29" i="1"/>
  <c r="O74" i="1"/>
  <c r="P29" i="1"/>
  <c r="Q29" i="1"/>
  <c r="R29" i="1"/>
  <c r="R74" i="1"/>
  <c r="S29" i="1"/>
  <c r="T29" i="1"/>
  <c r="U29" i="1"/>
  <c r="U74" i="1"/>
  <c r="V29" i="1"/>
  <c r="W29" i="1"/>
  <c r="X29" i="1"/>
  <c r="X74" i="1"/>
  <c r="Y29" i="1"/>
  <c r="Z29" i="1"/>
  <c r="AA29" i="1"/>
  <c r="AA74" i="1"/>
  <c r="AB29" i="1"/>
  <c r="AC29" i="1"/>
  <c r="AD29" i="1"/>
  <c r="AD74" i="1"/>
  <c r="AE29" i="1"/>
  <c r="AF29" i="1"/>
  <c r="AG29" i="1"/>
  <c r="AG74" i="1"/>
  <c r="AI29" i="1"/>
  <c r="AI74" i="1"/>
  <c r="AJ29" i="1"/>
  <c r="AK29" i="1"/>
  <c r="AK74" i="1"/>
  <c r="AM29" i="1"/>
  <c r="AM74" i="1"/>
  <c r="AO29" i="1"/>
  <c r="AO74" i="1"/>
  <c r="L74" i="1"/>
  <c r="K74" i="1"/>
  <c r="F29" i="1"/>
  <c r="G29" i="1"/>
  <c r="H29" i="1"/>
  <c r="N28" i="1"/>
  <c r="O28" i="1"/>
  <c r="O73" i="1"/>
  <c r="P28" i="1"/>
  <c r="Q28" i="1"/>
  <c r="R28" i="1"/>
  <c r="R73" i="1"/>
  <c r="S28" i="1"/>
  <c r="T28" i="1"/>
  <c r="U28" i="1"/>
  <c r="U73" i="1"/>
  <c r="V28" i="1"/>
  <c r="W28" i="1"/>
  <c r="X28" i="1"/>
  <c r="X73" i="1"/>
  <c r="Y28" i="1"/>
  <c r="Z28" i="1"/>
  <c r="AA28" i="1"/>
  <c r="AA73" i="1"/>
  <c r="AB28" i="1"/>
  <c r="AC28" i="1"/>
  <c r="AD28" i="1"/>
  <c r="AD73" i="1"/>
  <c r="AE28" i="1"/>
  <c r="AF28" i="1"/>
  <c r="AG28" i="1"/>
  <c r="AG73" i="1"/>
  <c r="AI28" i="1"/>
  <c r="AI73" i="1"/>
  <c r="AJ28" i="1"/>
  <c r="AK28" i="1"/>
  <c r="AK73" i="1"/>
  <c r="AM28" i="1"/>
  <c r="AM73" i="1"/>
  <c r="AO73" i="1"/>
  <c r="L73" i="1"/>
  <c r="K73" i="1"/>
  <c r="F28" i="1"/>
  <c r="G28" i="1"/>
  <c r="H28" i="1"/>
  <c r="N27" i="1"/>
  <c r="O27" i="1"/>
  <c r="O72" i="1"/>
  <c r="P27" i="1"/>
  <c r="Q27" i="1"/>
  <c r="R27" i="1"/>
  <c r="R72" i="1"/>
  <c r="S27" i="1"/>
  <c r="T27" i="1"/>
  <c r="U27" i="1"/>
  <c r="U72" i="1"/>
  <c r="V27" i="1"/>
  <c r="W27" i="1"/>
  <c r="X27" i="1"/>
  <c r="X72" i="1"/>
  <c r="Y27" i="1"/>
  <c r="Z27" i="1"/>
  <c r="AA27" i="1"/>
  <c r="AA72" i="1"/>
  <c r="AB27" i="1"/>
  <c r="AC27" i="1"/>
  <c r="AD27" i="1"/>
  <c r="AD72" i="1"/>
  <c r="AE27" i="1"/>
  <c r="AF27" i="1"/>
  <c r="AG27" i="1"/>
  <c r="AG72" i="1"/>
  <c r="AI27" i="1"/>
  <c r="AI72" i="1"/>
  <c r="AJ27" i="1"/>
  <c r="AK27" i="1"/>
  <c r="AK72" i="1"/>
  <c r="AM27" i="1"/>
  <c r="AM72" i="1"/>
  <c r="AO72" i="1"/>
  <c r="L72" i="1"/>
  <c r="K72" i="1"/>
  <c r="F27" i="1"/>
  <c r="G27" i="1"/>
  <c r="H27" i="1"/>
  <c r="N26" i="1"/>
  <c r="O26" i="1"/>
  <c r="O71" i="1"/>
  <c r="P26" i="1"/>
  <c r="Q26" i="1"/>
  <c r="R26" i="1"/>
  <c r="R71" i="1"/>
  <c r="S26" i="1"/>
  <c r="T26" i="1"/>
  <c r="U26" i="1"/>
  <c r="U71" i="1"/>
  <c r="V26" i="1"/>
  <c r="W26" i="1"/>
  <c r="X26" i="1"/>
  <c r="X71" i="1"/>
  <c r="Y26" i="1"/>
  <c r="Z26" i="1"/>
  <c r="AA26" i="1"/>
  <c r="AA71" i="1"/>
  <c r="AB26" i="1"/>
  <c r="AC26" i="1"/>
  <c r="AD26" i="1"/>
  <c r="AD71" i="1"/>
  <c r="AE26" i="1"/>
  <c r="AF26" i="1"/>
  <c r="AG26" i="1"/>
  <c r="AG71" i="1"/>
  <c r="AI26" i="1"/>
  <c r="AI71" i="1"/>
  <c r="AJ26" i="1"/>
  <c r="AK26" i="1"/>
  <c r="AK71" i="1"/>
  <c r="AM26" i="1"/>
  <c r="AM71" i="1"/>
  <c r="AO71" i="1"/>
  <c r="L71" i="1"/>
  <c r="K71" i="1"/>
  <c r="F26" i="1"/>
  <c r="G26" i="1"/>
  <c r="H26" i="1"/>
  <c r="N25" i="1"/>
  <c r="O25" i="1"/>
  <c r="O70" i="1"/>
  <c r="P25" i="1"/>
  <c r="Q25" i="1"/>
  <c r="R25" i="1"/>
  <c r="R70" i="1"/>
  <c r="S25" i="1"/>
  <c r="T25" i="1"/>
  <c r="U25" i="1"/>
  <c r="U70" i="1"/>
  <c r="V25" i="1"/>
  <c r="W25" i="1"/>
  <c r="X25" i="1"/>
  <c r="X70" i="1"/>
  <c r="Y25" i="1"/>
  <c r="Z25" i="1"/>
  <c r="AA25" i="1"/>
  <c r="AA70" i="1"/>
  <c r="AB25" i="1"/>
  <c r="AC25" i="1"/>
  <c r="AD25" i="1"/>
  <c r="AD70" i="1"/>
  <c r="AE25" i="1"/>
  <c r="AF25" i="1"/>
  <c r="AG25" i="1"/>
  <c r="AG70" i="1"/>
  <c r="AI25" i="1"/>
  <c r="AI70" i="1"/>
  <c r="AJ25" i="1"/>
  <c r="AK25" i="1"/>
  <c r="AK70" i="1"/>
  <c r="AM25" i="1"/>
  <c r="AM70" i="1"/>
  <c r="AO70" i="1"/>
  <c r="L70" i="1"/>
  <c r="K70" i="1"/>
  <c r="F25" i="1"/>
  <c r="G25" i="1"/>
  <c r="H25" i="1"/>
  <c r="N24" i="1"/>
  <c r="O24" i="1"/>
  <c r="O69" i="1"/>
  <c r="P24" i="1"/>
  <c r="Q24" i="1"/>
  <c r="R24" i="1"/>
  <c r="R69" i="1"/>
  <c r="S24" i="1"/>
  <c r="T24" i="1"/>
  <c r="U24" i="1"/>
  <c r="U69" i="1"/>
  <c r="V24" i="1"/>
  <c r="W24" i="1"/>
  <c r="X24" i="1"/>
  <c r="X69" i="1"/>
  <c r="Y24" i="1"/>
  <c r="Z24" i="1"/>
  <c r="AA24" i="1"/>
  <c r="AA69" i="1"/>
  <c r="AB24" i="1"/>
  <c r="AC24" i="1"/>
  <c r="AD24" i="1"/>
  <c r="AD69" i="1"/>
  <c r="AE24" i="1"/>
  <c r="AF24" i="1"/>
  <c r="AG24" i="1"/>
  <c r="AG69" i="1"/>
  <c r="AI24" i="1"/>
  <c r="AI69" i="1"/>
  <c r="AJ24" i="1"/>
  <c r="AK24" i="1"/>
  <c r="AK69" i="1"/>
  <c r="AM24" i="1"/>
  <c r="AM69" i="1"/>
  <c r="AO69" i="1"/>
  <c r="L69" i="1"/>
  <c r="K69" i="1"/>
  <c r="F24" i="1"/>
  <c r="G24" i="1"/>
  <c r="H24" i="1"/>
  <c r="N23" i="1"/>
  <c r="O23" i="1"/>
  <c r="O68" i="1"/>
  <c r="P23" i="1"/>
  <c r="Q23" i="1"/>
  <c r="R23" i="1"/>
  <c r="R68" i="1"/>
  <c r="S23" i="1"/>
  <c r="T23" i="1"/>
  <c r="U23" i="1"/>
  <c r="U68" i="1"/>
  <c r="V23" i="1"/>
  <c r="W23" i="1"/>
  <c r="X23" i="1"/>
  <c r="X68" i="1"/>
  <c r="Y23" i="1"/>
  <c r="Z23" i="1"/>
  <c r="AA23" i="1"/>
  <c r="AA68" i="1"/>
  <c r="AB23" i="1"/>
  <c r="AC23" i="1"/>
  <c r="AD23" i="1"/>
  <c r="AD68" i="1"/>
  <c r="AE23" i="1"/>
  <c r="AF23" i="1"/>
  <c r="AG23" i="1"/>
  <c r="AG68" i="1"/>
  <c r="AI23" i="1"/>
  <c r="AI68" i="1"/>
  <c r="AJ23" i="1"/>
  <c r="AK23" i="1"/>
  <c r="AK68" i="1"/>
  <c r="AM23" i="1"/>
  <c r="AM68" i="1"/>
  <c r="AO68" i="1"/>
  <c r="L68" i="1"/>
  <c r="K68" i="1"/>
  <c r="F23" i="1"/>
  <c r="G23" i="1"/>
  <c r="H23" i="1"/>
  <c r="N22" i="1"/>
  <c r="O22" i="1"/>
  <c r="O67" i="1"/>
  <c r="P22" i="1"/>
  <c r="Q22" i="1"/>
  <c r="R22" i="1"/>
  <c r="R67" i="1"/>
  <c r="S22" i="1"/>
  <c r="T22" i="1"/>
  <c r="U22" i="1"/>
  <c r="U67" i="1"/>
  <c r="V22" i="1"/>
  <c r="W22" i="1"/>
  <c r="X22" i="1"/>
  <c r="X67" i="1"/>
  <c r="Y22" i="1"/>
  <c r="Z22" i="1"/>
  <c r="AA22" i="1"/>
  <c r="AA67" i="1"/>
  <c r="AB22" i="1"/>
  <c r="AC22" i="1"/>
  <c r="AD22" i="1"/>
  <c r="AD67" i="1"/>
  <c r="AE22" i="1"/>
  <c r="AF22" i="1"/>
  <c r="AG22" i="1"/>
  <c r="AG67" i="1"/>
  <c r="AI22" i="1"/>
  <c r="AI67" i="1"/>
  <c r="AJ22" i="1"/>
  <c r="AK22" i="1"/>
  <c r="AK67" i="1"/>
  <c r="AM22" i="1"/>
  <c r="AM67" i="1"/>
  <c r="AO67" i="1"/>
  <c r="L67" i="1"/>
  <c r="K67" i="1"/>
  <c r="F22" i="1"/>
  <c r="G22" i="1"/>
  <c r="H22" i="1"/>
  <c r="N21" i="1"/>
  <c r="O21" i="1"/>
  <c r="O66" i="1"/>
  <c r="P21" i="1"/>
  <c r="Q21" i="1"/>
  <c r="R21" i="1"/>
  <c r="R66" i="1"/>
  <c r="S21" i="1"/>
  <c r="T21" i="1"/>
  <c r="U21" i="1"/>
  <c r="U66" i="1"/>
  <c r="V21" i="1"/>
  <c r="W21" i="1"/>
  <c r="X21" i="1"/>
  <c r="X66" i="1"/>
  <c r="Y21" i="1"/>
  <c r="Z21" i="1"/>
  <c r="AA21" i="1"/>
  <c r="AA66" i="1"/>
  <c r="AB21" i="1"/>
  <c r="AC21" i="1"/>
  <c r="AD21" i="1"/>
  <c r="AD66" i="1"/>
  <c r="AE21" i="1"/>
  <c r="AF21" i="1"/>
  <c r="AG21" i="1"/>
  <c r="AG66" i="1"/>
  <c r="AI21" i="1"/>
  <c r="AI66" i="1"/>
  <c r="AJ21" i="1"/>
  <c r="AK21" i="1"/>
  <c r="AK66" i="1"/>
  <c r="AM21" i="1"/>
  <c r="AM66" i="1"/>
  <c r="AO21" i="1"/>
  <c r="AO66" i="1"/>
  <c r="L66" i="1"/>
  <c r="K66" i="1"/>
  <c r="F21" i="1"/>
  <c r="G21" i="1"/>
  <c r="H21" i="1"/>
  <c r="N19" i="1"/>
  <c r="O19" i="1"/>
  <c r="O64" i="1"/>
  <c r="P19" i="1"/>
  <c r="Q19" i="1"/>
  <c r="R19" i="1"/>
  <c r="R64" i="1"/>
  <c r="S19" i="1"/>
  <c r="T19" i="1"/>
  <c r="U19" i="1"/>
  <c r="U64" i="1"/>
  <c r="V19" i="1"/>
  <c r="W19" i="1"/>
  <c r="X19" i="1"/>
  <c r="X64" i="1"/>
  <c r="Y19" i="1"/>
  <c r="Z19" i="1"/>
  <c r="AA19" i="1"/>
  <c r="AA64" i="1"/>
  <c r="AB19" i="1"/>
  <c r="AC19" i="1"/>
  <c r="AD19" i="1"/>
  <c r="AD64" i="1"/>
  <c r="AE19" i="1"/>
  <c r="AF19" i="1"/>
  <c r="AG19" i="1"/>
  <c r="AG64" i="1"/>
  <c r="AI19" i="1"/>
  <c r="AI64" i="1"/>
  <c r="AJ19" i="1"/>
  <c r="AK19" i="1"/>
  <c r="AK64" i="1"/>
  <c r="AM19" i="1"/>
  <c r="AM64" i="1"/>
  <c r="AO64" i="1"/>
  <c r="L64" i="1"/>
  <c r="K64" i="1"/>
  <c r="F19" i="1"/>
  <c r="G19" i="1"/>
  <c r="H19" i="1"/>
  <c r="N18" i="1"/>
  <c r="O18" i="1"/>
  <c r="O63" i="1"/>
  <c r="P18" i="1"/>
  <c r="Q18" i="1"/>
  <c r="R18" i="1"/>
  <c r="R63" i="1"/>
  <c r="S18" i="1"/>
  <c r="T18" i="1"/>
  <c r="U18" i="1"/>
  <c r="U63" i="1"/>
  <c r="V18" i="1"/>
  <c r="W18" i="1"/>
  <c r="X18" i="1"/>
  <c r="X63" i="1"/>
  <c r="Y18" i="1"/>
  <c r="Z18" i="1"/>
  <c r="AA18" i="1"/>
  <c r="AA63" i="1"/>
  <c r="AB18" i="1"/>
  <c r="AC18" i="1"/>
  <c r="AD18" i="1"/>
  <c r="AD63" i="1"/>
  <c r="AE18" i="1"/>
  <c r="AF18" i="1"/>
  <c r="AG18" i="1"/>
  <c r="AG63" i="1"/>
  <c r="AI18" i="1"/>
  <c r="AI63" i="1"/>
  <c r="AJ18" i="1"/>
  <c r="AK18" i="1"/>
  <c r="AK63" i="1"/>
  <c r="AM18" i="1"/>
  <c r="AM63" i="1"/>
  <c r="AO63" i="1"/>
  <c r="L63" i="1"/>
  <c r="K63" i="1"/>
  <c r="F18" i="1"/>
  <c r="G18" i="1"/>
  <c r="H18" i="1"/>
  <c r="N17" i="1"/>
  <c r="O17" i="1"/>
  <c r="O62" i="1"/>
  <c r="P17" i="1"/>
  <c r="Q17" i="1"/>
  <c r="R17" i="1"/>
  <c r="R62" i="1"/>
  <c r="S17" i="1"/>
  <c r="T17" i="1"/>
  <c r="U17" i="1"/>
  <c r="U62" i="1"/>
  <c r="V17" i="1"/>
  <c r="W17" i="1"/>
  <c r="X17" i="1"/>
  <c r="X62" i="1"/>
  <c r="Y17" i="1"/>
  <c r="Z17" i="1"/>
  <c r="AA17" i="1"/>
  <c r="AA62" i="1"/>
  <c r="AB17" i="1"/>
  <c r="AC17" i="1"/>
  <c r="AD17" i="1"/>
  <c r="AD62" i="1"/>
  <c r="AE17" i="1"/>
  <c r="AF17" i="1"/>
  <c r="AG17" i="1"/>
  <c r="AG62" i="1"/>
  <c r="AI17" i="1"/>
  <c r="AI62" i="1"/>
  <c r="AJ17" i="1"/>
  <c r="AK17" i="1"/>
  <c r="AK62" i="1"/>
  <c r="AM17" i="1"/>
  <c r="AM62" i="1"/>
  <c r="AO17" i="1"/>
  <c r="AO62" i="1"/>
  <c r="L62" i="1"/>
  <c r="K62" i="1"/>
  <c r="F17" i="1"/>
  <c r="G17" i="1"/>
  <c r="H17" i="1"/>
  <c r="N16" i="1"/>
  <c r="O16" i="1"/>
  <c r="O61" i="1"/>
  <c r="P16" i="1"/>
  <c r="Q16" i="1"/>
  <c r="R16" i="1"/>
  <c r="R61" i="1"/>
  <c r="S16" i="1"/>
  <c r="T16" i="1"/>
  <c r="U16" i="1"/>
  <c r="U61" i="1"/>
  <c r="V16" i="1"/>
  <c r="W16" i="1"/>
  <c r="X16" i="1"/>
  <c r="X61" i="1"/>
  <c r="Y16" i="1"/>
  <c r="Z16" i="1"/>
  <c r="AA16" i="1"/>
  <c r="AA61" i="1"/>
  <c r="AB16" i="1"/>
  <c r="AC16" i="1"/>
  <c r="AD16" i="1"/>
  <c r="AD61" i="1"/>
  <c r="AE16" i="1"/>
  <c r="AF16" i="1"/>
  <c r="AG16" i="1"/>
  <c r="AG61" i="1"/>
  <c r="AI16" i="1"/>
  <c r="AI61" i="1"/>
  <c r="AJ16" i="1"/>
  <c r="AK16" i="1"/>
  <c r="AK61" i="1"/>
  <c r="AM16" i="1"/>
  <c r="AM61" i="1"/>
  <c r="AO61" i="1"/>
  <c r="L61" i="1"/>
  <c r="K61" i="1"/>
  <c r="F16" i="1"/>
  <c r="G16" i="1"/>
  <c r="H16" i="1"/>
  <c r="N15" i="1"/>
  <c r="O15" i="1"/>
  <c r="O60" i="1"/>
  <c r="P15" i="1"/>
  <c r="Q15" i="1"/>
  <c r="R15" i="1"/>
  <c r="R60" i="1"/>
  <c r="S15" i="1"/>
  <c r="T15" i="1"/>
  <c r="U15" i="1"/>
  <c r="U60" i="1"/>
  <c r="V15" i="1"/>
  <c r="W15" i="1"/>
  <c r="X15" i="1"/>
  <c r="X60" i="1"/>
  <c r="Y15" i="1"/>
  <c r="Z15" i="1"/>
  <c r="AA15" i="1"/>
  <c r="AA60" i="1"/>
  <c r="AB15" i="1"/>
  <c r="AC15" i="1"/>
  <c r="AD15" i="1"/>
  <c r="AD60" i="1"/>
  <c r="AE15" i="1"/>
  <c r="AF15" i="1"/>
  <c r="AG15" i="1"/>
  <c r="AG60" i="1"/>
  <c r="AI15" i="1"/>
  <c r="AI60" i="1"/>
  <c r="AJ15" i="1"/>
  <c r="AK15" i="1"/>
  <c r="AK60" i="1"/>
  <c r="AM15" i="1"/>
  <c r="AM60" i="1"/>
  <c r="AO60" i="1"/>
  <c r="L60" i="1"/>
  <c r="K60" i="1"/>
  <c r="F15" i="1"/>
  <c r="G15" i="1"/>
  <c r="H15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C7" i="1"/>
  <c r="AL7" i="1"/>
  <c r="L7" i="1"/>
  <c r="K16" i="1"/>
  <c r="K17" i="1"/>
  <c r="K18" i="1"/>
  <c r="K19" i="1"/>
  <c r="K20" i="1"/>
  <c r="K21" i="1"/>
  <c r="AM20" i="1"/>
  <c r="AM65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AO65" i="1"/>
  <c r="AI20" i="1"/>
  <c r="AI65" i="1"/>
  <c r="S20" i="1"/>
  <c r="T20" i="1"/>
  <c r="U20" i="1"/>
  <c r="U65" i="1"/>
  <c r="S7" i="1"/>
  <c r="AE20" i="1"/>
  <c r="AF20" i="1"/>
  <c r="AG20" i="1"/>
  <c r="AG65" i="1"/>
  <c r="AB20" i="1"/>
  <c r="AC20" i="1"/>
  <c r="AD20" i="1"/>
  <c r="AD65" i="1"/>
  <c r="Y20" i="1"/>
  <c r="V20" i="1"/>
  <c r="P52" i="1"/>
  <c r="Q52" i="1"/>
  <c r="P20" i="1"/>
  <c r="Q20" i="1"/>
  <c r="R20" i="1"/>
  <c r="R65" i="1"/>
  <c r="N20" i="1"/>
  <c r="K37" i="2"/>
  <c r="J36" i="2"/>
  <c r="E19" i="2"/>
  <c r="F19" i="2"/>
  <c r="G19" i="2"/>
  <c r="H19" i="2"/>
  <c r="E24" i="2"/>
  <c r="F24" i="2"/>
  <c r="G24" i="2"/>
  <c r="H24" i="2"/>
  <c r="H36" i="2"/>
  <c r="J33" i="2"/>
  <c r="E20" i="2"/>
  <c r="E21" i="2"/>
  <c r="E22" i="2"/>
  <c r="E23" i="2"/>
  <c r="E25" i="2"/>
  <c r="E26" i="2"/>
  <c r="E27" i="2"/>
  <c r="E28" i="2"/>
  <c r="E29" i="2"/>
  <c r="E30" i="2"/>
  <c r="E31" i="2"/>
  <c r="E32" i="2"/>
  <c r="E33" i="2"/>
  <c r="F20" i="2"/>
  <c r="F21" i="2"/>
  <c r="F22" i="2"/>
  <c r="F23" i="2"/>
  <c r="F25" i="2"/>
  <c r="F26" i="2"/>
  <c r="F27" i="2"/>
  <c r="F28" i="2"/>
  <c r="F29" i="2"/>
  <c r="F30" i="2"/>
  <c r="F31" i="2"/>
  <c r="F32" i="2"/>
  <c r="F33" i="2"/>
  <c r="G20" i="2"/>
  <c r="G21" i="2"/>
  <c r="G22" i="2"/>
  <c r="G23" i="2"/>
  <c r="G25" i="2"/>
  <c r="G26" i="2"/>
  <c r="G27" i="2"/>
  <c r="G28" i="2"/>
  <c r="G29" i="2"/>
  <c r="G30" i="2"/>
  <c r="G31" i="2"/>
  <c r="G32" i="2"/>
  <c r="G33" i="2"/>
  <c r="H33" i="2"/>
  <c r="K33" i="2"/>
  <c r="H32" i="2"/>
  <c r="K32" i="2"/>
  <c r="H31" i="2"/>
  <c r="K31" i="2"/>
  <c r="H30" i="2"/>
  <c r="K30" i="2"/>
  <c r="H29" i="2"/>
  <c r="K29" i="2"/>
  <c r="H28" i="2"/>
  <c r="K28" i="2"/>
  <c r="H27" i="2"/>
  <c r="K27" i="2"/>
  <c r="H26" i="2"/>
  <c r="K26" i="2"/>
  <c r="H25" i="2"/>
  <c r="K25" i="2"/>
  <c r="K24" i="2"/>
  <c r="H23" i="2"/>
  <c r="K23" i="2"/>
  <c r="H22" i="2"/>
  <c r="K22" i="2"/>
  <c r="H21" i="2"/>
  <c r="K21" i="2"/>
  <c r="K20" i="2"/>
  <c r="K19" i="2"/>
  <c r="G42" i="2"/>
  <c r="G39" i="2"/>
  <c r="E41" i="2"/>
  <c r="E39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N7" i="1"/>
  <c r="P7" i="1"/>
  <c r="AB7" i="1"/>
  <c r="V7" i="1"/>
  <c r="AE7" i="1"/>
  <c r="Y7" i="1"/>
  <c r="AJ20" i="1"/>
  <c r="AK20" i="1"/>
  <c r="AK65" i="1"/>
  <c r="W20" i="1"/>
  <c r="Z20" i="1"/>
  <c r="O20" i="1"/>
  <c r="O65" i="1"/>
  <c r="K36" i="2"/>
  <c r="X20" i="1"/>
  <c r="X65" i="1"/>
  <c r="AA20" i="1"/>
  <c r="AA65" i="1"/>
  <c r="L65" i="1"/>
  <c r="K65" i="1"/>
  <c r="F20" i="1"/>
  <c r="G20" i="1"/>
  <c r="H20" i="1"/>
</calcChain>
</file>

<file path=xl/sharedStrings.xml><?xml version="1.0" encoding="utf-8"?>
<sst xmlns="http://schemas.openxmlformats.org/spreadsheetml/2006/main" count="1288" uniqueCount="1012">
  <si>
    <t>GEOGID</t>
  </si>
  <si>
    <t>GEOGTYPE</t>
  </si>
  <si>
    <t>GEOGDESC</t>
  </si>
  <si>
    <t>T1_1AGE0M</t>
  </si>
  <si>
    <t>T1_1AGE1M</t>
  </si>
  <si>
    <t>T1_1AGE2M</t>
  </si>
  <si>
    <t>T1_1AGE3M</t>
  </si>
  <si>
    <t>T1_1AGE4M</t>
  </si>
  <si>
    <t>T1_1AGE5M</t>
  </si>
  <si>
    <t>T1_1AGE6M</t>
  </si>
  <si>
    <t>T1_1AGE7M</t>
  </si>
  <si>
    <t>T1_1AGE8M</t>
  </si>
  <si>
    <t>T1_1AGE9M</t>
  </si>
  <si>
    <t>T1_1AGE10M</t>
  </si>
  <si>
    <t>T1_1AGE11M</t>
  </si>
  <si>
    <t>T1_1AGE12M</t>
  </si>
  <si>
    <t>T1_1AGE13M</t>
  </si>
  <si>
    <t>T1_1AGE14M</t>
  </si>
  <si>
    <t>T1_1AGE15M</t>
  </si>
  <si>
    <t>T1_1AGE16M</t>
  </si>
  <si>
    <t>T1_1AGE17M</t>
  </si>
  <si>
    <t>T1_1AGE18M</t>
  </si>
  <si>
    <t>T1_1AGE19M</t>
  </si>
  <si>
    <t>T1_1AGE20_24M</t>
  </si>
  <si>
    <t>T1_1AGE25_29M</t>
  </si>
  <si>
    <t>T1_1AGE30_34M</t>
  </si>
  <si>
    <t>T1_1AGE35_39M</t>
  </si>
  <si>
    <t>T1_1AGE40_44M</t>
  </si>
  <si>
    <t>T1_1AGE45_49M</t>
  </si>
  <si>
    <t>T1_1AGE50_54M</t>
  </si>
  <si>
    <t>T1_1AGE55_59M</t>
  </si>
  <si>
    <t>T1_1AGE60_64M</t>
  </si>
  <si>
    <t>T1_1AGE65_69M</t>
  </si>
  <si>
    <t>T1_1AGE70_74M</t>
  </si>
  <si>
    <t>T1_1AGE75_79M</t>
  </si>
  <si>
    <t>T1_1AGE80_84M</t>
  </si>
  <si>
    <t>T1_1AGEGE_85M</t>
  </si>
  <si>
    <t>T1_1AGETM</t>
  </si>
  <si>
    <t>T1_1AGE0F</t>
  </si>
  <si>
    <t>T1_1AGE1F</t>
  </si>
  <si>
    <t>T1_1AGE2F</t>
  </si>
  <si>
    <t>T1_1AGE3F</t>
  </si>
  <si>
    <t>T1_1AGE4F</t>
  </si>
  <si>
    <t>T1_1AGE5F</t>
  </si>
  <si>
    <t>T1_1AGE6F</t>
  </si>
  <si>
    <t>T1_1AGE7F</t>
  </si>
  <si>
    <t>T1_1AGE8F</t>
  </si>
  <si>
    <t>T1_1AGE9F</t>
  </si>
  <si>
    <t>T1_1AGE10F</t>
  </si>
  <si>
    <t>T1_1AGE11F</t>
  </si>
  <si>
    <t>T1_1AGE12F</t>
  </si>
  <si>
    <t>T1_1AGE13F</t>
  </si>
  <si>
    <t>T1_1AGE14F</t>
  </si>
  <si>
    <t>T1_1AGE15F</t>
  </si>
  <si>
    <t>T1_1AGE16F</t>
  </si>
  <si>
    <t>T1_1AGE17F</t>
  </si>
  <si>
    <t>T1_1AGE18F</t>
  </si>
  <si>
    <t>T1_1AGE19F</t>
  </si>
  <si>
    <t>T1_1AGE20_24F</t>
  </si>
  <si>
    <t>T1_1AGE25_29F</t>
  </si>
  <si>
    <t>T1_1AGE30_34F</t>
  </si>
  <si>
    <t>T1_1AGE35_39F</t>
  </si>
  <si>
    <t>T1_1AGE40_44F</t>
  </si>
  <si>
    <t>T1_1AGE45_49F</t>
  </si>
  <si>
    <t>T1_1AGE50_54F</t>
  </si>
  <si>
    <t>T1_1AGE55_59F</t>
  </si>
  <si>
    <t>T1_1AGE60_64F</t>
  </si>
  <si>
    <t>T1_1AGE65_69F</t>
  </si>
  <si>
    <t>T1_1AGE70_74F</t>
  </si>
  <si>
    <t>T1_1AGE75_79F</t>
  </si>
  <si>
    <t>T1_1AGE80_84F</t>
  </si>
  <si>
    <t>T1_1AGEGE_85F</t>
  </si>
  <si>
    <t>T1_1AGETF</t>
  </si>
  <si>
    <t>T1_1AGE0T</t>
  </si>
  <si>
    <t>T1_1AGE1T</t>
  </si>
  <si>
    <t>T1_1AGE2T</t>
  </si>
  <si>
    <t>T1_1AGE3T</t>
  </si>
  <si>
    <t>T1_1AGE4T</t>
  </si>
  <si>
    <t>T1_1AGE5T</t>
  </si>
  <si>
    <t>T1_1AGE6T</t>
  </si>
  <si>
    <t>T1_1AGE7T</t>
  </si>
  <si>
    <t>T1_1AGE8T</t>
  </si>
  <si>
    <t>T1_1AGE9T</t>
  </si>
  <si>
    <t>T1_1AGE10T</t>
  </si>
  <si>
    <t>T1_1AGE11T</t>
  </si>
  <si>
    <t>T1_1AGE12T</t>
  </si>
  <si>
    <t>T1_1AGE13T</t>
  </si>
  <si>
    <t>T1_1AGE14T</t>
  </si>
  <si>
    <t>T1_1AGE15T</t>
  </si>
  <si>
    <t>T1_1AGE16T</t>
  </si>
  <si>
    <t>T1_1AGE17T</t>
  </si>
  <si>
    <t>T1_1AGE18T</t>
  </si>
  <si>
    <t>T1_1AGE19T</t>
  </si>
  <si>
    <t>T1_1AGE20_24T</t>
  </si>
  <si>
    <t>T1_1AGE25_29T</t>
  </si>
  <si>
    <t>T1_1AGE30_34T</t>
  </si>
  <si>
    <t>T1_1AGE35_39T</t>
  </si>
  <si>
    <t>T1_1AGE40_44T</t>
  </si>
  <si>
    <t>T1_1AGE45_49T</t>
  </si>
  <si>
    <t>T1_1AGE50_54T</t>
  </si>
  <si>
    <t>T1_1AGE55_59T</t>
  </si>
  <si>
    <t>T1_1AGE60_64T</t>
  </si>
  <si>
    <t>T1_1AGE65_69T</t>
  </si>
  <si>
    <t>T1_1AGE70_74T</t>
  </si>
  <si>
    <t>T1_1AGE75_79T</t>
  </si>
  <si>
    <t>T1_1AGE80_84T</t>
  </si>
  <si>
    <t>T1_1AGEGE_85T</t>
  </si>
  <si>
    <t>T1_1AGETT</t>
  </si>
  <si>
    <t>T1_2SGLM</t>
  </si>
  <si>
    <t>T1_2MARM</t>
  </si>
  <si>
    <t>T1_2SEPM</t>
  </si>
  <si>
    <t>T1_2DIVM</t>
  </si>
  <si>
    <t>T1_2WIDM</t>
  </si>
  <si>
    <t>T1_2TM</t>
  </si>
  <si>
    <t>T1_2SGLF</t>
  </si>
  <si>
    <t>T1_2MARF</t>
  </si>
  <si>
    <t>T1_2SEPF</t>
  </si>
  <si>
    <t>T1_2DIVF</t>
  </si>
  <si>
    <t>T1_2WIDF</t>
  </si>
  <si>
    <t>T1_2TF</t>
  </si>
  <si>
    <t>T1_2SGLT</t>
  </si>
  <si>
    <t>T1_2MART</t>
  </si>
  <si>
    <t>T1_2SEPT</t>
  </si>
  <si>
    <t>T1_2DIVT</t>
  </si>
  <si>
    <t>T1_2WIDT</t>
  </si>
  <si>
    <t>T1_2T</t>
  </si>
  <si>
    <t>T2_1IEBP</t>
  </si>
  <si>
    <t>T2_1UKBP</t>
  </si>
  <si>
    <t>T2_1PLBP</t>
  </si>
  <si>
    <t>T2_1LTBP</t>
  </si>
  <si>
    <t>T2_1EUBP</t>
  </si>
  <si>
    <t>T2_1RWBP</t>
  </si>
  <si>
    <t>T2_1NSBP</t>
  </si>
  <si>
    <t>T2_1TBP</t>
  </si>
  <si>
    <t>T2_1IEN</t>
  </si>
  <si>
    <t>T2_1UKN</t>
  </si>
  <si>
    <t>T2_1PLN</t>
  </si>
  <si>
    <t>T2_1LTN</t>
  </si>
  <si>
    <t>T2_1EUN</t>
  </si>
  <si>
    <t>T2_1RWN</t>
  </si>
  <si>
    <t>T2_1NSN</t>
  </si>
  <si>
    <t>T2_1TN</t>
  </si>
  <si>
    <t>T2_2WI</t>
  </si>
  <si>
    <t>T2_2WIT</t>
  </si>
  <si>
    <t>T2_2OW</t>
  </si>
  <si>
    <t>T2_2BBI</t>
  </si>
  <si>
    <t>T2_2AAI</t>
  </si>
  <si>
    <t>T2_2OTH</t>
  </si>
  <si>
    <t>T2_2NS</t>
  </si>
  <si>
    <t>T2_2T</t>
  </si>
  <si>
    <t>T2_3SA</t>
  </si>
  <si>
    <t>T2_3EC</t>
  </si>
  <si>
    <t>T2_3EI</t>
  </si>
  <si>
    <t>T2_3OI</t>
  </si>
  <si>
    <t>T2_3T</t>
  </si>
  <si>
    <t>T2_4CA</t>
  </si>
  <si>
    <t>T2_4OR</t>
  </si>
  <si>
    <t>T2_4NR</t>
  </si>
  <si>
    <t>T2_4NS</t>
  </si>
  <si>
    <t>T2_4T</t>
  </si>
  <si>
    <t>T2_5T</t>
  </si>
  <si>
    <t>T2_5PL</t>
  </si>
  <si>
    <t>T2_5FR</t>
  </si>
  <si>
    <t>T2_5LT</t>
  </si>
  <si>
    <t>T2_5OTH</t>
  </si>
  <si>
    <t>T2_6T</t>
  </si>
  <si>
    <t>T2_6VW</t>
  </si>
  <si>
    <t>T2_6W</t>
  </si>
  <si>
    <t>T2_6NW</t>
  </si>
  <si>
    <t>T2_6NAA</t>
  </si>
  <si>
    <t>T2_6NS</t>
  </si>
  <si>
    <t>T3_1YES</t>
  </si>
  <si>
    <t>T3_1NO</t>
  </si>
  <si>
    <t>T3_1NS</t>
  </si>
  <si>
    <t>T3_1T</t>
  </si>
  <si>
    <t>T3_2T</t>
  </si>
  <si>
    <t>T3_2DW</t>
  </si>
  <si>
    <t>T3_2DWO</t>
  </si>
  <si>
    <t>T3_2DO</t>
  </si>
  <si>
    <t>T3_2WO</t>
  </si>
  <si>
    <t>T3_2LO</t>
  </si>
  <si>
    <t>T3_2NO</t>
  </si>
  <si>
    <t>T3_2NSO</t>
  </si>
  <si>
    <t>T3_3DM</t>
  </si>
  <si>
    <t>T3_3WM</t>
  </si>
  <si>
    <t>T3_3LOM</t>
  </si>
  <si>
    <t>T3_3NM</t>
  </si>
  <si>
    <t>T3_3TM</t>
  </si>
  <si>
    <t>T3_3DF</t>
  </si>
  <si>
    <t>T3_3WF</t>
  </si>
  <si>
    <t>T3_3LOF</t>
  </si>
  <si>
    <t>T3_3NF</t>
  </si>
  <si>
    <t>T3_3TF</t>
  </si>
  <si>
    <t>T3_3DT</t>
  </si>
  <si>
    <t>T3_3WT</t>
  </si>
  <si>
    <t>T3_3LOT</t>
  </si>
  <si>
    <t>T3_3NT</t>
  </si>
  <si>
    <t>T3_3TT</t>
  </si>
  <si>
    <t>T4_1_2PF</t>
  </si>
  <si>
    <t>T4_1_3PF</t>
  </si>
  <si>
    <t>T4_1_4PF</t>
  </si>
  <si>
    <t>T4_1_5PF</t>
  </si>
  <si>
    <t>T4_1_GRE_6PF</t>
  </si>
  <si>
    <t>T4_1_TF</t>
  </si>
  <si>
    <t>T4_1_2PP</t>
  </si>
  <si>
    <t>T4_1_3PP</t>
  </si>
  <si>
    <t>T4_1_4PP</t>
  </si>
  <si>
    <t>T4_1_5PP</t>
  </si>
  <si>
    <t>T4_1_GRE_6PP</t>
  </si>
  <si>
    <t>T4_1_TP</t>
  </si>
  <si>
    <t>T4_1_2PC</t>
  </si>
  <si>
    <t>T4_1_3PC</t>
  </si>
  <si>
    <t>T4_1_4PC</t>
  </si>
  <si>
    <t>T4_1_5PC</t>
  </si>
  <si>
    <t>T4_1_GRE_6PC</t>
  </si>
  <si>
    <t>T4_1_TC</t>
  </si>
  <si>
    <t>T4_2_NCU15</t>
  </si>
  <si>
    <t>T4_2_1CU15</t>
  </si>
  <si>
    <t>T4_2_2CU15</t>
  </si>
  <si>
    <t>T4_2_3CU15</t>
  </si>
  <si>
    <t>T4_2_4CU15</t>
  </si>
  <si>
    <t>T4_2_GE5U15</t>
  </si>
  <si>
    <t>T4_2_NCO15</t>
  </si>
  <si>
    <t>T4_2_1CO15</t>
  </si>
  <si>
    <t>T4_2_2CO15</t>
  </si>
  <si>
    <t>T4_2_3CO15</t>
  </si>
  <si>
    <t>T4_2_4CO15</t>
  </si>
  <si>
    <t>T4_2_GE5O15</t>
  </si>
  <si>
    <t>T4_2_NCUO15</t>
  </si>
  <si>
    <t>T4_2_1CUO15</t>
  </si>
  <si>
    <t>T4_2_2CUO15</t>
  </si>
  <si>
    <t>T4_2_3CUO15</t>
  </si>
  <si>
    <t>T4_2_4CUO15</t>
  </si>
  <si>
    <t>T4_2_GE5UO15</t>
  </si>
  <si>
    <t>T4_2_NCT</t>
  </si>
  <si>
    <t>T4_2_1CT</t>
  </si>
  <si>
    <t>T4_2_2CT</t>
  </si>
  <si>
    <t>T4_2_3CT</t>
  </si>
  <si>
    <t>T4_2_4CT</t>
  </si>
  <si>
    <t>T4_2_GE5T</t>
  </si>
  <si>
    <t>T4_3FLT15C</t>
  </si>
  <si>
    <t>T4_3FGE15C</t>
  </si>
  <si>
    <t>T4_3FOTH15C</t>
  </si>
  <si>
    <t>T4_3FTC</t>
  </si>
  <si>
    <t>T4_3FLT15LM</t>
  </si>
  <si>
    <t>T4_3FGE15LM</t>
  </si>
  <si>
    <t>T4_3FOTH15LM</t>
  </si>
  <si>
    <t>T4_3FTLM</t>
  </si>
  <si>
    <t>T4_3FLT15LF</t>
  </si>
  <si>
    <t>T4_3FGE15LF</t>
  </si>
  <si>
    <t>T4_3FOTH15LF</t>
  </si>
  <si>
    <t>T4_3FTLF</t>
  </si>
  <si>
    <t>T4_3CLT15C</t>
  </si>
  <si>
    <t>T4_3CGE15C</t>
  </si>
  <si>
    <t>T4_3COTH15C</t>
  </si>
  <si>
    <t>T4_3CTC</t>
  </si>
  <si>
    <t>T4_3CLT15LM</t>
  </si>
  <si>
    <t>T4_3CGE15LM</t>
  </si>
  <si>
    <t>T4_3COTH15LM</t>
  </si>
  <si>
    <t>T4_3CTLM</t>
  </si>
  <si>
    <t>T4_3CLT15LF</t>
  </si>
  <si>
    <t>T4_3CGE15LF</t>
  </si>
  <si>
    <t>T4_3COTH15LF</t>
  </si>
  <si>
    <t>T4_3CTLF</t>
  </si>
  <si>
    <t>T4_4AGE0_4F</t>
  </si>
  <si>
    <t>T4_4AGE5_9F</t>
  </si>
  <si>
    <t>T4_4AGE10_14F</t>
  </si>
  <si>
    <t>T4_4AGE15_19F</t>
  </si>
  <si>
    <t>T4_4AGE_GE20F</t>
  </si>
  <si>
    <t>T4_4TF</t>
  </si>
  <si>
    <t>T4_4AGE0_4P</t>
  </si>
  <si>
    <t>T4_4AGE5_9P</t>
  </si>
  <si>
    <t>T4_4AGE10_14P</t>
  </si>
  <si>
    <t>T4_4AGE15_19P</t>
  </si>
  <si>
    <t>T4_4AGE_GE20P</t>
  </si>
  <si>
    <t>T4_4TP</t>
  </si>
  <si>
    <t>T4_5PFF</t>
  </si>
  <si>
    <t>T4_5ENF</t>
  </si>
  <si>
    <t>T4_5RF</t>
  </si>
  <si>
    <t>T4_5PSF</t>
  </si>
  <si>
    <t>T4_5ESF</t>
  </si>
  <si>
    <t>T4_5PAF</t>
  </si>
  <si>
    <t>T4_5ADOF</t>
  </si>
  <si>
    <t>T4_5ADUF</t>
  </si>
  <si>
    <t>T4_5TF</t>
  </si>
  <si>
    <t>T4_5PFP</t>
  </si>
  <si>
    <t>T4_5ENP</t>
  </si>
  <si>
    <t>T4_5RP</t>
  </si>
  <si>
    <t>T4_5PSP</t>
  </si>
  <si>
    <t>T4_5ESP</t>
  </si>
  <si>
    <t>T4_5PAP</t>
  </si>
  <si>
    <t>T4_5ADOP</t>
  </si>
  <si>
    <t>T4_5ADUP</t>
  </si>
  <si>
    <t>T4_5TP</t>
  </si>
  <si>
    <t>T4_6_0C</t>
  </si>
  <si>
    <t>T4_6_1C</t>
  </si>
  <si>
    <t>T4_6_2C</t>
  </si>
  <si>
    <t>T4_6_3C</t>
  </si>
  <si>
    <t>T4_6_GE4C</t>
  </si>
  <si>
    <t>T4_6T</t>
  </si>
  <si>
    <t>T5_1OP_H</t>
  </si>
  <si>
    <t>T5_1HW_H</t>
  </si>
  <si>
    <t>T5_1CC_H</t>
  </si>
  <si>
    <t>T5_1HWC_H</t>
  </si>
  <si>
    <t>T5_1CCC_H</t>
  </si>
  <si>
    <t>T5_1FC_H</t>
  </si>
  <si>
    <t>T5_1MC_H</t>
  </si>
  <si>
    <t>T5_1CO_H</t>
  </si>
  <si>
    <t>T5_1CCO_H</t>
  </si>
  <si>
    <t>T5_1FCO_H</t>
  </si>
  <si>
    <t>T5_1MCO_H</t>
  </si>
  <si>
    <t>T5_1GETFU_H</t>
  </si>
  <si>
    <t>T5_1NHR_H</t>
  </si>
  <si>
    <t>T5_1GENP_H</t>
  </si>
  <si>
    <t>T5_1T_H</t>
  </si>
  <si>
    <t>T5_1OP_P</t>
  </si>
  <si>
    <t>T5_1HW_P</t>
  </si>
  <si>
    <t>T5_1CC_P</t>
  </si>
  <si>
    <t>T5_1HWC_P</t>
  </si>
  <si>
    <t>T5_1CCC_P</t>
  </si>
  <si>
    <t>T5_1FC_P</t>
  </si>
  <si>
    <t>T5_1MC_P</t>
  </si>
  <si>
    <t>T5_1CO_P</t>
  </si>
  <si>
    <t>T5_1CCO_P</t>
  </si>
  <si>
    <t>T5_1FCO_P</t>
  </si>
  <si>
    <t>T5_1MCO_P</t>
  </si>
  <si>
    <t>T5_1GETFU_P</t>
  </si>
  <si>
    <t>T5_1NHR_P</t>
  </si>
  <si>
    <t>T5_1GENP_P</t>
  </si>
  <si>
    <t>T5_1T_P</t>
  </si>
  <si>
    <t>T5_2_1PH</t>
  </si>
  <si>
    <t>T5_2_2PH</t>
  </si>
  <si>
    <t>T5_2_3PH</t>
  </si>
  <si>
    <t>T5_2_4PH</t>
  </si>
  <si>
    <t>T5_2_5PH</t>
  </si>
  <si>
    <t>T5_2_6PH</t>
  </si>
  <si>
    <t>T5_2_7PH</t>
  </si>
  <si>
    <t>T5_2_GE8H</t>
  </si>
  <si>
    <t>T5_2_TH</t>
  </si>
  <si>
    <t>T5_2_1PP</t>
  </si>
  <si>
    <t>T5_2_2PP</t>
  </si>
  <si>
    <t>T5_2_3PP</t>
  </si>
  <si>
    <t>T5_2_4PP</t>
  </si>
  <si>
    <t>T5_2_5PP</t>
  </si>
  <si>
    <t>T5_2_6PP</t>
  </si>
  <si>
    <t>T5_2_7PP</t>
  </si>
  <si>
    <t>T5_2_GE8P</t>
  </si>
  <si>
    <t>T5_2_TP</t>
  </si>
  <si>
    <t>T6_1_HB_H</t>
  </si>
  <si>
    <t>T6_1_FA_H</t>
  </si>
  <si>
    <t>T6_1_BS_H</t>
  </si>
  <si>
    <t>T6_1_CM_H</t>
  </si>
  <si>
    <t>T6_1_NS_H</t>
  </si>
  <si>
    <t>T6_1_TH</t>
  </si>
  <si>
    <t>T6_1_HB_P</t>
  </si>
  <si>
    <t>T6_1_FA_P</t>
  </si>
  <si>
    <t>T6_1_BS_P</t>
  </si>
  <si>
    <t>T6_1_CM_P</t>
  </si>
  <si>
    <t>T6_1_NS_P</t>
  </si>
  <si>
    <t>T6_1_TP</t>
  </si>
  <si>
    <t>T6_2_PRE19H</t>
  </si>
  <si>
    <t>T6_2_19_45H</t>
  </si>
  <si>
    <t>T6_2_46_60H</t>
  </si>
  <si>
    <t>T6_2_61_70H</t>
  </si>
  <si>
    <t>T6_2_71_80H</t>
  </si>
  <si>
    <t>T6_2_81_90H</t>
  </si>
  <si>
    <t>T6_2_91_00H</t>
  </si>
  <si>
    <t>T6_2_01_05H</t>
  </si>
  <si>
    <t>T6_2_06LH</t>
  </si>
  <si>
    <t>T6_2_NSH</t>
  </si>
  <si>
    <t>T6_2_TH</t>
  </si>
  <si>
    <t>T6_2_PRE19P</t>
  </si>
  <si>
    <t>T6_2_19_45P</t>
  </si>
  <si>
    <t>T6_2_46_60P</t>
  </si>
  <si>
    <t>T6_2_61_70P</t>
  </si>
  <si>
    <t>T6_2_71_80P</t>
  </si>
  <si>
    <t>T6_2_81_90P</t>
  </si>
  <si>
    <t>T6_2_91_00P</t>
  </si>
  <si>
    <t>T6_2_01_05P</t>
  </si>
  <si>
    <t>T6_2_06LP</t>
  </si>
  <si>
    <t>T6_2_NSP</t>
  </si>
  <si>
    <t>T6_2_TP</t>
  </si>
  <si>
    <t>T6_3_OOMH</t>
  </si>
  <si>
    <t>T6_3_OCNMH</t>
  </si>
  <si>
    <t>T6_3_RPLH</t>
  </si>
  <si>
    <t>T6_3_RLAH</t>
  </si>
  <si>
    <t>T6_3_RVBH</t>
  </si>
  <si>
    <t>T6_3_OFRH</t>
  </si>
  <si>
    <t>T6_3_NSH</t>
  </si>
  <si>
    <t>T6_3_TH</t>
  </si>
  <si>
    <t>T6_3_OOMP</t>
  </si>
  <si>
    <t>T6_3_OCNMP</t>
  </si>
  <si>
    <t>T6_3_RPLP</t>
  </si>
  <si>
    <t>T6_3_RLAP</t>
  </si>
  <si>
    <t>T6_3_RVBP</t>
  </si>
  <si>
    <t>T6_3_OFRP</t>
  </si>
  <si>
    <t>T6_3_NSP</t>
  </si>
  <si>
    <t>T6_3_TP</t>
  </si>
  <si>
    <t>T6_4_1RH</t>
  </si>
  <si>
    <t>T6_4_2RH</t>
  </si>
  <si>
    <t>T6_4_3RH</t>
  </si>
  <si>
    <t>T6_4_4RH</t>
  </si>
  <si>
    <t>T6_4_5RH</t>
  </si>
  <si>
    <t>T6_4_6RH</t>
  </si>
  <si>
    <t>T6_4_7RH</t>
  </si>
  <si>
    <t>T6_4_GE8RH</t>
  </si>
  <si>
    <t>T6_4_NSH</t>
  </si>
  <si>
    <t>T6_4_TH</t>
  </si>
  <si>
    <t>T6_4_1RP</t>
  </si>
  <si>
    <t>T6_4_2RP</t>
  </si>
  <si>
    <t>T6_4_3RP</t>
  </si>
  <si>
    <t>T6_4_4RP</t>
  </si>
  <si>
    <t>T6_4_5RP</t>
  </si>
  <si>
    <t>T6_4_6RP</t>
  </si>
  <si>
    <t>T6_4_7RP</t>
  </si>
  <si>
    <t>T6_4_GE8RP</t>
  </si>
  <si>
    <t>T6_4_NSP</t>
  </si>
  <si>
    <t>T6_4_TP</t>
  </si>
  <si>
    <t>T6_5_NCH</t>
  </si>
  <si>
    <t>T6_5_OCH</t>
  </si>
  <si>
    <t>T6_5_NGCH</t>
  </si>
  <si>
    <t>T6_5_ECH</t>
  </si>
  <si>
    <t>T6_5_CCH</t>
  </si>
  <si>
    <t>T6_5_PCH</t>
  </si>
  <si>
    <t>T6_5_LPGCH</t>
  </si>
  <si>
    <t>T6_5_WCH</t>
  </si>
  <si>
    <t>T6_5_OTH</t>
  </si>
  <si>
    <t>T6_5_NS</t>
  </si>
  <si>
    <t>T6_5_T</t>
  </si>
  <si>
    <t>T6_6_PM</t>
  </si>
  <si>
    <t>T6_6_GSLA</t>
  </si>
  <si>
    <t>T6_6_GSP</t>
  </si>
  <si>
    <t>T6_6_OP</t>
  </si>
  <si>
    <t>T6_6_N</t>
  </si>
  <si>
    <t>T6_6_NS</t>
  </si>
  <si>
    <t>T6_6_T</t>
  </si>
  <si>
    <t>T6_7_PS</t>
  </si>
  <si>
    <t>T6_7_IST</t>
  </si>
  <si>
    <t>T6_7_OIT</t>
  </si>
  <si>
    <t>T6_7_OTH</t>
  </si>
  <si>
    <t>T6_7_NSF</t>
  </si>
  <si>
    <t>T6_7_NS</t>
  </si>
  <si>
    <t>T6_7_T</t>
  </si>
  <si>
    <t>T6_8_O</t>
  </si>
  <si>
    <t>T6_8_U</t>
  </si>
  <si>
    <t>T6_8_T</t>
  </si>
  <si>
    <t>T7_1_NE</t>
  </si>
  <si>
    <t>T7_1_NP</t>
  </si>
  <si>
    <t>T8_1_WM</t>
  </si>
  <si>
    <t>T8_1_LFFJM</t>
  </si>
  <si>
    <t>T8_1_ULGUPJM</t>
  </si>
  <si>
    <t>T8_1_SM</t>
  </si>
  <si>
    <t>T8_1_LAHFM</t>
  </si>
  <si>
    <t>T8_1_RM</t>
  </si>
  <si>
    <t>T8_1_UTWSDM</t>
  </si>
  <si>
    <t>T8_1_OTHM</t>
  </si>
  <si>
    <t>T8_1_TM</t>
  </si>
  <si>
    <t>T8_1_WF</t>
  </si>
  <si>
    <t>T8_1_LFFJF</t>
  </si>
  <si>
    <t>T8_1_ULGUPJF</t>
  </si>
  <si>
    <t>T8_1_SF</t>
  </si>
  <si>
    <t>T8_1_LAHFF</t>
  </si>
  <si>
    <t>T8_1_RF</t>
  </si>
  <si>
    <t>T8_1_UTWSDF</t>
  </si>
  <si>
    <t>T8_1_OTHF</t>
  </si>
  <si>
    <t>T8_1_TF</t>
  </si>
  <si>
    <t>T8_1_WT</t>
  </si>
  <si>
    <t>T8_1_LFFJT</t>
  </si>
  <si>
    <t>T8_1_ULGUPJT</t>
  </si>
  <si>
    <t>T8_1_ST</t>
  </si>
  <si>
    <t>T8_1_LAHFT</t>
  </si>
  <si>
    <t>T8_1_RT</t>
  </si>
  <si>
    <t>T8_1_UTWSDT</t>
  </si>
  <si>
    <t>T8_1_OTHT</t>
  </si>
  <si>
    <t>T8_1_TT</t>
  </si>
  <si>
    <t>T9_1_PWM</t>
  </si>
  <si>
    <t>T9_1_MTM</t>
  </si>
  <si>
    <t>T9_1_NMM</t>
  </si>
  <si>
    <t>T9_1_SM</t>
  </si>
  <si>
    <t>T9_1_SSM</t>
  </si>
  <si>
    <t>T9_1_USM</t>
  </si>
  <si>
    <t>T9_1_OTHGEUM</t>
  </si>
  <si>
    <t>T9_1_TM</t>
  </si>
  <si>
    <t>T9_1_PWF</t>
  </si>
  <si>
    <t>T9_1_MTF</t>
  </si>
  <si>
    <t>T9_1_NMF</t>
  </si>
  <si>
    <t>T9_1_SF</t>
  </si>
  <si>
    <t>T9_1_SSF</t>
  </si>
  <si>
    <t>T9_1_USF</t>
  </si>
  <si>
    <t>T9_1_OTHGEUF</t>
  </si>
  <si>
    <t>T9_1_TF</t>
  </si>
  <si>
    <t>T9_1_PWT</t>
  </si>
  <si>
    <t>T9_1_MTT</t>
  </si>
  <si>
    <t>T9_1_NMT</t>
  </si>
  <si>
    <t>T9_1_ST</t>
  </si>
  <si>
    <t>T9_1_SST</t>
  </si>
  <si>
    <t>T9_1_UST</t>
  </si>
  <si>
    <t>T9_1_OTHGEUT</t>
  </si>
  <si>
    <t>T9_1_TT</t>
  </si>
  <si>
    <t>T9_2_HA</t>
  </si>
  <si>
    <t>T9_2_HB</t>
  </si>
  <si>
    <t>T9_2_HC</t>
  </si>
  <si>
    <t>T9_2_HD</t>
  </si>
  <si>
    <t>T9_2_HE</t>
  </si>
  <si>
    <t>T9_2_HF</t>
  </si>
  <si>
    <t>T9_2_HG</t>
  </si>
  <si>
    <t>T9_2_HH</t>
  </si>
  <si>
    <t>T9_2_HI</t>
  </si>
  <si>
    <t>T9_2_HJ</t>
  </si>
  <si>
    <t>T9_2_HZ</t>
  </si>
  <si>
    <t>T9_2_HT</t>
  </si>
  <si>
    <t>T9_2_PA</t>
  </si>
  <si>
    <t>T9_2_PB</t>
  </si>
  <si>
    <t>T9_2_PC</t>
  </si>
  <si>
    <t>T9_2_PD</t>
  </si>
  <si>
    <t>T9_2_PE</t>
  </si>
  <si>
    <t>T9_2_PF</t>
  </si>
  <si>
    <t>T9_2_PG</t>
  </si>
  <si>
    <t>T9_2_PH</t>
  </si>
  <si>
    <t>T9_2_PI</t>
  </si>
  <si>
    <t>T9_2_PJ</t>
  </si>
  <si>
    <t>T9_2_PZ</t>
  </si>
  <si>
    <t>T9_2_PT</t>
  </si>
  <si>
    <t>T10_1_LT15M</t>
  </si>
  <si>
    <t>T10_1_15M</t>
  </si>
  <si>
    <t>T10_1_16M</t>
  </si>
  <si>
    <t>T10_1_17M</t>
  </si>
  <si>
    <t>T10_1_18M</t>
  </si>
  <si>
    <t>T10_1_19M</t>
  </si>
  <si>
    <t>T10_1_20M</t>
  </si>
  <si>
    <t>T10_1_GE21M</t>
  </si>
  <si>
    <t>T10_1_NSM</t>
  </si>
  <si>
    <t>T10_1_TM</t>
  </si>
  <si>
    <t>T10_1_LT15F</t>
  </si>
  <si>
    <t>T10_1_15F</t>
  </si>
  <si>
    <t>T10_1_16F</t>
  </si>
  <si>
    <t>T10_1_17F</t>
  </si>
  <si>
    <t>T10_1_18F</t>
  </si>
  <si>
    <t>T10_1_19F</t>
  </si>
  <si>
    <t>T10_1_20F</t>
  </si>
  <si>
    <t>T10_1_GE21F</t>
  </si>
  <si>
    <t>T10_1_NSF</t>
  </si>
  <si>
    <t>T10_1_TF</t>
  </si>
  <si>
    <t>T10_1_LT15T</t>
  </si>
  <si>
    <t>T10_1_15T</t>
  </si>
  <si>
    <t>T10_1_16T</t>
  </si>
  <si>
    <t>T10_1_17T</t>
  </si>
  <si>
    <t>T10_1_18T</t>
  </si>
  <si>
    <t>T10_1_19T</t>
  </si>
  <si>
    <t>T10_1_20T</t>
  </si>
  <si>
    <t>T10_1_GE21T</t>
  </si>
  <si>
    <t>T10_1_NST</t>
  </si>
  <si>
    <t>T10_1_TT</t>
  </si>
  <si>
    <t>T10_2_SASM</t>
  </si>
  <si>
    <t>T10_2_OTHM</t>
  </si>
  <si>
    <t>T10_2_SASF</t>
  </si>
  <si>
    <t>T10_2_OTHF</t>
  </si>
  <si>
    <t>T10_2_SAST</t>
  </si>
  <si>
    <t>T10_2_OTHT</t>
  </si>
  <si>
    <t>T10_3_EDUM</t>
  </si>
  <si>
    <t>T10_3_ARTM</t>
  </si>
  <si>
    <t>T10_3_HUMM</t>
  </si>
  <si>
    <t>T10_3_SOCM</t>
  </si>
  <si>
    <t>T10_3_SCIM</t>
  </si>
  <si>
    <t>T10_3_ENGM</t>
  </si>
  <si>
    <t>T10_3_AGRM</t>
  </si>
  <si>
    <t>T10_3_HEAM</t>
  </si>
  <si>
    <t>T10_3_SERM</t>
  </si>
  <si>
    <t>T10_3_OTHM</t>
  </si>
  <si>
    <t>T10_3_NSM</t>
  </si>
  <si>
    <t>T10_3_TM</t>
  </si>
  <si>
    <t>T10_3_EDUF</t>
  </si>
  <si>
    <t>T10_3_ARTF</t>
  </si>
  <si>
    <t>T10_3_HUMF</t>
  </si>
  <si>
    <t>T10_3_SOCF</t>
  </si>
  <si>
    <t>T10_3_SCIF</t>
  </si>
  <si>
    <t>T10_3_ENGF</t>
  </si>
  <si>
    <t>T10_3_AGRF</t>
  </si>
  <si>
    <t>T10_3_HEAF</t>
  </si>
  <si>
    <t>T10_3_SERF</t>
  </si>
  <si>
    <t>T10_3_OTHF</t>
  </si>
  <si>
    <t>T10_3_NSF</t>
  </si>
  <si>
    <t>T10_3_TF</t>
  </si>
  <si>
    <t>T10_3_EDUT</t>
  </si>
  <si>
    <t>T10_3_ARTT</t>
  </si>
  <si>
    <t>T10_3_HUMT</t>
  </si>
  <si>
    <t>T10_3_SOCT</t>
  </si>
  <si>
    <t>T10_3_SCIT</t>
  </si>
  <si>
    <t>T10_3_ENGT</t>
  </si>
  <si>
    <t>T10_3_AGRT</t>
  </si>
  <si>
    <t>T10_3_HEAT</t>
  </si>
  <si>
    <t>T10_3_SERT</t>
  </si>
  <si>
    <t>T10_3_OTHT</t>
  </si>
  <si>
    <t>T10_3_NST</t>
  </si>
  <si>
    <t>T10_3_TT</t>
  </si>
  <si>
    <t>T10_4_NFM</t>
  </si>
  <si>
    <t>T10_4_PM</t>
  </si>
  <si>
    <t>T10_4_LSM</t>
  </si>
  <si>
    <t>T10_4_USM</t>
  </si>
  <si>
    <t>T10_4_TVM</t>
  </si>
  <si>
    <t>T10_4_ACCAM</t>
  </si>
  <si>
    <t>T10_4_HCM</t>
  </si>
  <si>
    <t>T10_4_ODNDM</t>
  </si>
  <si>
    <t>T10_4_HDPQM</t>
  </si>
  <si>
    <t>T10_4_PDM</t>
  </si>
  <si>
    <t>T10_4_DM</t>
  </si>
  <si>
    <t>T10_4_NSM</t>
  </si>
  <si>
    <t>T10_4_TM</t>
  </si>
  <si>
    <t>T10_4_NFF</t>
  </si>
  <si>
    <t>T10_4_PF</t>
  </si>
  <si>
    <t>T10_4_LSF</t>
  </si>
  <si>
    <t>T10_4_USF</t>
  </si>
  <si>
    <t>T10_4_TVF</t>
  </si>
  <si>
    <t>T10_4_ACCAF</t>
  </si>
  <si>
    <t>T10_4_HCF</t>
  </si>
  <si>
    <t>T10_4_ODNDF</t>
  </si>
  <si>
    <t>T10_4_HDPQF</t>
  </si>
  <si>
    <t>T10_4_PDF</t>
  </si>
  <si>
    <t>T10_4_DF</t>
  </si>
  <si>
    <t>T10_4_NSF</t>
  </si>
  <si>
    <t>T10_4_TF</t>
  </si>
  <si>
    <t>T10_4_NFT</t>
  </si>
  <si>
    <t>T10_4_PT</t>
  </si>
  <si>
    <t>T10_4_LST</t>
  </si>
  <si>
    <t>T10_4_UST</t>
  </si>
  <si>
    <t>T10_4_TVT</t>
  </si>
  <si>
    <t>T10_4_ACCAT</t>
  </si>
  <si>
    <t>T10_4_HCT</t>
  </si>
  <si>
    <t>T10_4_ODNDT</t>
  </si>
  <si>
    <t>T10_4_HDPQT</t>
  </si>
  <si>
    <t>T10_4_PDT</t>
  </si>
  <si>
    <t>T10_4_DT</t>
  </si>
  <si>
    <t>T10_4_NST</t>
  </si>
  <si>
    <t>T10_4_TT</t>
  </si>
  <si>
    <t>T11_1_F</t>
  </si>
  <si>
    <t>T11_1_BI</t>
  </si>
  <si>
    <t>T11_1_BU</t>
  </si>
  <si>
    <t>T11_1_TDL</t>
  </si>
  <si>
    <t>T11_1_M</t>
  </si>
  <si>
    <t>T11_1_CD</t>
  </si>
  <si>
    <t>T11_1_CP</t>
  </si>
  <si>
    <t>T11_1_V</t>
  </si>
  <si>
    <t>T11_1_OTH</t>
  </si>
  <si>
    <t>T11_1_NS</t>
  </si>
  <si>
    <t>T11_1_T</t>
  </si>
  <si>
    <t>T11_2_T1</t>
  </si>
  <si>
    <t>T11_2_T2</t>
  </si>
  <si>
    <t>T11_2_T3</t>
  </si>
  <si>
    <t>T11_2_T4</t>
  </si>
  <si>
    <t>T11_2_T5</t>
  </si>
  <si>
    <t>T11_2_T6</t>
  </si>
  <si>
    <t>T11_2_T7</t>
  </si>
  <si>
    <t>T11_2_T8</t>
  </si>
  <si>
    <t>T11_2_NS</t>
  </si>
  <si>
    <t>T11_2_T</t>
  </si>
  <si>
    <t>T11_3_D1</t>
  </si>
  <si>
    <t>T11_3_D2</t>
  </si>
  <si>
    <t>T11_3_D3</t>
  </si>
  <si>
    <t>T11_3_D4</t>
  </si>
  <si>
    <t>T11_3_D5</t>
  </si>
  <si>
    <t>T11_3_D6</t>
  </si>
  <si>
    <t>T11_3_NS</t>
  </si>
  <si>
    <t>T11_3_T</t>
  </si>
  <si>
    <t>T12_1AGE0_14</t>
  </si>
  <si>
    <t>T12_1AGE15_24</t>
  </si>
  <si>
    <t>T12_1AGE25_44</t>
  </si>
  <si>
    <t>T12_1AGE45_64</t>
  </si>
  <si>
    <t>T12_1AGEGE65</t>
  </si>
  <si>
    <t>T12_1AGET</t>
  </si>
  <si>
    <t>T12_21_14M</t>
  </si>
  <si>
    <t>T12_215_28M</t>
  </si>
  <si>
    <t>T12_229_42M</t>
  </si>
  <si>
    <t>T12_2GE43M</t>
  </si>
  <si>
    <t>T12_2NSM</t>
  </si>
  <si>
    <t>T12_2TM</t>
  </si>
  <si>
    <t>T12_21_14F</t>
  </si>
  <si>
    <t>T12_215_28F</t>
  </si>
  <si>
    <t>T12_229_42F</t>
  </si>
  <si>
    <t>T12_2GE43F</t>
  </si>
  <si>
    <t>T12_2NSF</t>
  </si>
  <si>
    <t>T12_2TF</t>
  </si>
  <si>
    <t>T12_3VGM</t>
  </si>
  <si>
    <t>T12_3GM</t>
  </si>
  <si>
    <t>T12_3FM</t>
  </si>
  <si>
    <t>T12_3BM</t>
  </si>
  <si>
    <t>T12_3VBM</t>
  </si>
  <si>
    <t>T12_3NSM</t>
  </si>
  <si>
    <t>T12_3TM</t>
  </si>
  <si>
    <t>T12_3VGF</t>
  </si>
  <si>
    <t>T12_3GF</t>
  </si>
  <si>
    <t>T12_3FF</t>
  </si>
  <si>
    <t>T12_3BF</t>
  </si>
  <si>
    <t>T12_3VBF</t>
  </si>
  <si>
    <t>T12_3NSF</t>
  </si>
  <si>
    <t>T12_3TF</t>
  </si>
  <si>
    <t>T12_3VGT</t>
  </si>
  <si>
    <t>T12_3GT</t>
  </si>
  <si>
    <t>T12_3FT</t>
  </si>
  <si>
    <t>T12_3BT</t>
  </si>
  <si>
    <t>T12_3VBT</t>
  </si>
  <si>
    <t>T12_3NST</t>
  </si>
  <si>
    <t>T12_3TT</t>
  </si>
  <si>
    <t>T13_1_MDSOM</t>
  </si>
  <si>
    <t>T13_1_POM</t>
  </si>
  <si>
    <t>T13_1_APTOM</t>
  </si>
  <si>
    <t>T13_1_ASOM</t>
  </si>
  <si>
    <t>T13_1_STOM</t>
  </si>
  <si>
    <t>T13_1_CLOSOM</t>
  </si>
  <si>
    <t>T13_1_SCSOM</t>
  </si>
  <si>
    <t>T13_1_PPMOM</t>
  </si>
  <si>
    <t>T13_1_EOM</t>
  </si>
  <si>
    <t>T13_1_NSM</t>
  </si>
  <si>
    <t>T13_1_TM</t>
  </si>
  <si>
    <t>T13_1_MDSOF</t>
  </si>
  <si>
    <t>T13_1_POF</t>
  </si>
  <si>
    <t>T13_1_APTOF</t>
  </si>
  <si>
    <t>T13_1_ASOF</t>
  </si>
  <si>
    <t>T13_1_STOF</t>
  </si>
  <si>
    <t>T13_1_CLOSOF</t>
  </si>
  <si>
    <t>T13_1_SCSOF</t>
  </si>
  <si>
    <t>T13_1_PPMOF</t>
  </si>
  <si>
    <t>T13_1_EOF</t>
  </si>
  <si>
    <t>T13_1_NSF</t>
  </si>
  <si>
    <t>T13_1_TF</t>
  </si>
  <si>
    <t>T13_1_MDSOT</t>
  </si>
  <si>
    <t>T13_1_POT</t>
  </si>
  <si>
    <t>T13_1_APTOT</t>
  </si>
  <si>
    <t>T13_1_ASOT</t>
  </si>
  <si>
    <t>T13_1_STOT</t>
  </si>
  <si>
    <t>T13_1_CLOSOT</t>
  </si>
  <si>
    <t>T13_1_SCSOT</t>
  </si>
  <si>
    <t>T13_1_PPMOT</t>
  </si>
  <si>
    <t>T13_1_EOT</t>
  </si>
  <si>
    <t>T13_1_NST</t>
  </si>
  <si>
    <t>T13_1_TT</t>
  </si>
  <si>
    <t>T14_1_AFFM</t>
  </si>
  <si>
    <t>T14_1_BCM</t>
  </si>
  <si>
    <t>T14_1_MIM</t>
  </si>
  <si>
    <t>T14_1_CTM</t>
  </si>
  <si>
    <t>T14_1_TCM</t>
  </si>
  <si>
    <t>T14_1_PAM</t>
  </si>
  <si>
    <t>T14_1_PSM</t>
  </si>
  <si>
    <t>T14_1_OTHM</t>
  </si>
  <si>
    <t>T14_1_TM</t>
  </si>
  <si>
    <t>T14_1_AFFF</t>
  </si>
  <si>
    <t>T14_1_BCF</t>
  </si>
  <si>
    <t>T14_1_MIF</t>
  </si>
  <si>
    <t>T14_1_CTF</t>
  </si>
  <si>
    <t>T14_1_TCF</t>
  </si>
  <si>
    <t>T14_1_PAF</t>
  </si>
  <si>
    <t>T14_1_PSF</t>
  </si>
  <si>
    <t>T14_1_OTHF</t>
  </si>
  <si>
    <t>T14_1_TF</t>
  </si>
  <si>
    <t>T15_1_NC</t>
  </si>
  <si>
    <t>T15_1_1C</t>
  </si>
  <si>
    <t>T15_1_2C</t>
  </si>
  <si>
    <t>T15_1_3C</t>
  </si>
  <si>
    <t>T15_1_GE4C</t>
  </si>
  <si>
    <t>T15_2_Y</t>
  </si>
  <si>
    <t>T15_2_N</t>
  </si>
  <si>
    <t>T15_2_NS</t>
  </si>
  <si>
    <t>T15_2_T</t>
  </si>
  <si>
    <t>T15_3_B</t>
  </si>
  <si>
    <t>T15_3_OTH</t>
  </si>
  <si>
    <t>T15_3_N</t>
  </si>
  <si>
    <t>T15_3_NS</t>
  </si>
  <si>
    <t>T15_3_T</t>
  </si>
  <si>
    <t>ED</t>
  </si>
  <si>
    <t>Arran Quay A</t>
  </si>
  <si>
    <t>Arran Quay B</t>
  </si>
  <si>
    <t>E02003</t>
  </si>
  <si>
    <t>Arran Quay C</t>
  </si>
  <si>
    <t>Arran Quay D</t>
  </si>
  <si>
    <t>Arran Quay E</t>
  </si>
  <si>
    <t>Ballybough A</t>
  </si>
  <si>
    <t>Ballybough B</t>
  </si>
  <si>
    <t>E02066</t>
  </si>
  <si>
    <t>Inns Quay A</t>
  </si>
  <si>
    <t>E02067</t>
  </si>
  <si>
    <t>Inns Quay B</t>
  </si>
  <si>
    <t>Inns Quay C</t>
  </si>
  <si>
    <t>E02073</t>
  </si>
  <si>
    <t>Mountjoy A</t>
  </si>
  <si>
    <t>E02074</t>
  </si>
  <si>
    <t>Mountjoy B</t>
  </si>
  <si>
    <t>E02075</t>
  </si>
  <si>
    <t>North City</t>
  </si>
  <si>
    <t>North Dock C</t>
  </si>
  <si>
    <t>E02088</t>
  </si>
  <si>
    <t>Rotunda A</t>
  </si>
  <si>
    <t>E02089</t>
  </si>
  <si>
    <t>Rotunda B</t>
  </si>
  <si>
    <t>Mansion House A</t>
  </si>
  <si>
    <t>Mansion House B</t>
  </si>
  <si>
    <t>E02119</t>
  </si>
  <si>
    <t>Merchants Quay A</t>
  </si>
  <si>
    <t>E02120</t>
  </si>
  <si>
    <t>Merchants Quay B</t>
  </si>
  <si>
    <t>E02121</t>
  </si>
  <si>
    <t>Merchants Quay C</t>
  </si>
  <si>
    <t>Merchants Quay D</t>
  </si>
  <si>
    <t>Merchants Quay E</t>
  </si>
  <si>
    <t>E02124</t>
  </si>
  <si>
    <t>Merchants Quay F</t>
  </si>
  <si>
    <t>Pembroke East B</t>
  </si>
  <si>
    <t>Pembroke East E</t>
  </si>
  <si>
    <t>Pembroke West A</t>
  </si>
  <si>
    <t>Pembroke West B</t>
  </si>
  <si>
    <t>Pembroke West C</t>
  </si>
  <si>
    <t>Royal Exchange A</t>
  </si>
  <si>
    <t>Royal Exchange B</t>
  </si>
  <si>
    <t>St. Kevin's</t>
  </si>
  <si>
    <t>South Dock</t>
  </si>
  <si>
    <t>Ushers A</t>
  </si>
  <si>
    <t>E02153</t>
  </si>
  <si>
    <t>Ushers B</t>
  </si>
  <si>
    <t>E02154</t>
  </si>
  <si>
    <t>Ushers C</t>
  </si>
  <si>
    <t>Ushers D</t>
  </si>
  <si>
    <t>Ushers E</t>
  </si>
  <si>
    <t>Ushers F</t>
  </si>
  <si>
    <t>Wood Quay A</t>
  </si>
  <si>
    <t>Wood Quay B</t>
  </si>
  <si>
    <t>THEMES</t>
  </si>
  <si>
    <t>TABLES WITHIN THEMES</t>
  </si>
  <si>
    <t xml:space="preserve">Theme 1: Sex, age and marital status </t>
  </si>
  <si>
    <t xml:space="preserve">  Population aged 0-19 by sex and year of age, persons aged 20+ by sex and age group </t>
  </si>
  <si>
    <t xml:space="preserve">  Population by sex and marital status </t>
  </si>
  <si>
    <t xml:space="preserve"> Theme 2: Migration, Ethnicity and Religion </t>
  </si>
  <si>
    <t xml:space="preserve">  Usually resident population by place of birth and nationality </t>
  </si>
  <si>
    <t xml:space="preserve">  Usually resident population by ethnic or cultural background </t>
  </si>
  <si>
    <t xml:space="preserve">  Usually resident population aged 1 and over by usual residence 1 year before Census Day </t>
  </si>
  <si>
    <t xml:space="preserve">  Population by religion </t>
  </si>
  <si>
    <t xml:space="preserve">  Speakers of foreign languages by language spoken </t>
  </si>
  <si>
    <t xml:space="preserve">  Speakers of foreign languages by ability to speak English </t>
  </si>
  <si>
    <t xml:space="preserve"> Theme 3: Irish language </t>
  </si>
  <si>
    <t xml:space="preserve">  Population aged 3 or over by ability to speak Irish </t>
  </si>
  <si>
    <t xml:space="preserve">  Irish speakers aged 3 or over by frequency of speaking Irish </t>
  </si>
  <si>
    <t xml:space="preserve">  Irish speakers within education aged 3+, by frequency of speaking Irish outside education </t>
  </si>
  <si>
    <t xml:space="preserve"> Theme 4: Families </t>
  </si>
  <si>
    <t xml:space="preserve">  Families, family members and children in families, by size of family </t>
  </si>
  <si>
    <t xml:space="preserve">  Family units with children by size and age of children </t>
  </si>
  <si>
    <t xml:space="preserve">  Family units with children by type of family and age of children </t>
  </si>
  <si>
    <t xml:space="preserve">  Families by age of youngest child </t>
  </si>
  <si>
    <t xml:space="preserve">  Families by family cycle </t>
  </si>
  <si>
    <t xml:space="preserve">  Females aged 20 years or over by number of children born alive </t>
  </si>
  <si>
    <t xml:space="preserve"> Theme 5: Private Households </t>
  </si>
  <si>
    <t xml:space="preserve">  Private households by type </t>
  </si>
  <si>
    <t xml:space="preserve">  Private households by size </t>
  </si>
  <si>
    <t xml:space="preserve"> Theme 6: Housing </t>
  </si>
  <si>
    <t xml:space="preserve">  Private households by type of accommodation </t>
  </si>
  <si>
    <t xml:space="preserve">  Permanent private households by year built </t>
  </si>
  <si>
    <t xml:space="preserve">  Permanent private households by type of occupancy </t>
  </si>
  <si>
    <t xml:space="preserve">  Permanent private households by number of rooms </t>
  </si>
  <si>
    <t xml:space="preserve">  Permanent private households by central heating </t>
  </si>
  <si>
    <t xml:space="preserve">  Permanent private households by water supply </t>
  </si>
  <si>
    <t xml:space="preserve">  Permanent private households by sewerage facility </t>
  </si>
  <si>
    <t xml:space="preserve">  Occupancy status of permanent dwellings on Census night </t>
  </si>
  <si>
    <t xml:space="preserve"> Theme 7: Communal Establishments </t>
  </si>
  <si>
    <t xml:space="preserve">  Persons in Communal Establishments </t>
  </si>
  <si>
    <t xml:space="preserve"> Theme 8: Principal Status </t>
  </si>
  <si>
    <t xml:space="preserve">  Population aged 15 years and over by principal economic status and sex </t>
  </si>
  <si>
    <t xml:space="preserve"> Theme 9: Social Class and Socio-Economic Group </t>
  </si>
  <si>
    <t xml:space="preserve">  Population by sex and social class </t>
  </si>
  <si>
    <t xml:space="preserve">  Persons in private households by socio-economic group of reference person </t>
  </si>
  <si>
    <t xml:space="preserve"> Theme 10: Education </t>
  </si>
  <si>
    <t xml:space="preserve">  Population aged 15 years and over by age education ceased </t>
  </si>
  <si>
    <t xml:space="preserve">  Population aged 15 years and over whose education has not ceased </t>
  </si>
  <si>
    <t xml:space="preserve">  Population aged 15 years and over by field of study </t>
  </si>
  <si>
    <t xml:space="preserve">  Population aged 15 years and over by sex and highest level of education completed </t>
  </si>
  <si>
    <t xml:space="preserve"> Theme 11: Commuting </t>
  </si>
  <si>
    <t xml:space="preserve">  Population aged 5 years and over by means of travel to work, school or college </t>
  </si>
  <si>
    <t xml:space="preserve">  Population aged 5 years and over by time leaving home to travel to work, school or college </t>
  </si>
  <si>
    <t xml:space="preserve">  Population aged 5 years and over by journey time to work, school or college </t>
  </si>
  <si>
    <t xml:space="preserve"> Theme 12: Disability, carers and general health </t>
  </si>
  <si>
    <t xml:space="preserve">  Persons with disability by age group </t>
  </si>
  <si>
    <t xml:space="preserve">  Carers by sex and number of unpaid hours per week </t>
  </si>
  <si>
    <t xml:space="preserve">  Population by general health and sex </t>
  </si>
  <si>
    <t xml:space="preserve"> Theme 13: Occupation </t>
  </si>
  <si>
    <t xml:space="preserve">  Persons at work or unemployed by occupation and sex </t>
  </si>
  <si>
    <t xml:space="preserve"> Theme 14: Industries </t>
  </si>
  <si>
    <t xml:space="preserve">  Persons at work by industry and sex </t>
  </si>
  <si>
    <t xml:space="preserve"> Theme 15: PC and Internet Access </t>
  </si>
  <si>
    <t xml:space="preserve">  Number of households with cars </t>
  </si>
  <si>
    <t xml:space="preserve">  Number of households with a personal computer </t>
  </si>
  <si>
    <t xml:space="preserve">  Number of households with internet</t>
  </si>
  <si>
    <t>Population 0-19</t>
  </si>
  <si>
    <t>Population 20-64</t>
  </si>
  <si>
    <t>Population 65+</t>
  </si>
  <si>
    <t>Total</t>
  </si>
  <si>
    <t>Inner City</t>
  </si>
  <si>
    <t>14 Inner City Eds</t>
  </si>
  <si>
    <t xml:space="preserve"> </t>
  </si>
  <si>
    <t>% People</t>
  </si>
  <si>
    <t>Top Tourist Attaction Index</t>
  </si>
  <si>
    <t>Needs % Highest</t>
  </si>
  <si>
    <t>Phibsborough South</t>
  </si>
  <si>
    <t>Grangegorman</t>
  </si>
  <si>
    <t>Smithfield</t>
  </si>
  <si>
    <t>Stoneybatter West</t>
  </si>
  <si>
    <t>Stoneybatter East</t>
  </si>
  <si>
    <t>Ballybough West</t>
  </si>
  <si>
    <t>Phibsborough East</t>
  </si>
  <si>
    <t>Blessington Basin</t>
  </si>
  <si>
    <t>City Markets</t>
  </si>
  <si>
    <t>Summerhill</t>
  </si>
  <si>
    <t>Mountjoy Square East</t>
  </si>
  <si>
    <t>Henry Street Area</t>
  </si>
  <si>
    <t>North Docklands</t>
  </si>
  <si>
    <t>Mountjoy Square West</t>
  </si>
  <si>
    <t>Parnell Square</t>
  </si>
  <si>
    <t>Trinity Pearse St</t>
  </si>
  <si>
    <t>South Georgian City</t>
  </si>
  <si>
    <t>Merchants Quay</t>
  </si>
  <si>
    <t>The Coombe</t>
  </si>
  <si>
    <t>Liberties South</t>
  </si>
  <si>
    <t>South Circular Road</t>
  </si>
  <si>
    <t>Dolphins Barn East</t>
  </si>
  <si>
    <t>Ballsbridge-Shrewsbury</t>
  </si>
  <si>
    <t>Sandymount</t>
  </si>
  <si>
    <t>Landsowne Road</t>
  </si>
  <si>
    <t>Ballsbridge-Herbert Park</t>
  </si>
  <si>
    <t>Ballsbridge-Baggot St</t>
  </si>
  <si>
    <t>Temple Bar</t>
  </si>
  <si>
    <t>Grfton Street</t>
  </si>
  <si>
    <t>Portobello East</t>
  </si>
  <si>
    <t>South Docklands</t>
  </si>
  <si>
    <t>Kilmainham</t>
  </si>
  <si>
    <t>Guiness James St</t>
  </si>
  <si>
    <t>Rialto</t>
  </si>
  <si>
    <t>Dolphins Barn North</t>
  </si>
  <si>
    <t>Dolphins Barn West</t>
  </si>
  <si>
    <t>James Hospital</t>
  </si>
  <si>
    <t>St Patricks</t>
  </si>
  <si>
    <t>Portobello West</t>
  </si>
  <si>
    <t>Ballybough East</t>
  </si>
  <si>
    <t>Liberties</t>
  </si>
  <si>
    <t>Total Population</t>
  </si>
  <si>
    <t>Total Children under 12</t>
  </si>
  <si>
    <t>% of population are Children</t>
  </si>
  <si>
    <t>Number of over 65 Age</t>
  </si>
  <si>
    <t>% population over 65 Age</t>
  </si>
  <si>
    <t>Number Households Apart/Flats</t>
  </si>
  <si>
    <t>% Households Apart/Flats</t>
  </si>
  <si>
    <t>Over 65 Index (% of highest Ward)</t>
  </si>
  <si>
    <t>Children Index (% of highest Ward)</t>
  </si>
  <si>
    <t>Population Index (% of highest Ward)</t>
  </si>
  <si>
    <t>Apart/Flats Index (% of highest Ward)</t>
  </si>
  <si>
    <t>Number Households</t>
  </si>
  <si>
    <t xml:space="preserve"> Manual/Unskilled</t>
  </si>
  <si>
    <t>% Households</t>
  </si>
  <si>
    <t>Manual/Sunskilled Index (% of highest Ward)</t>
  </si>
  <si>
    <t>Number People</t>
  </si>
  <si>
    <t>Walk/Bicycle to work/school</t>
  </si>
  <si>
    <t>Walk/Skilled (% of highest Ward)</t>
  </si>
  <si>
    <t xml:space="preserve">with No Car </t>
  </si>
  <si>
    <t>Households No Car (% of highest ward)</t>
  </si>
  <si>
    <t>A derelict site</t>
  </si>
  <si>
    <t>Derelict Site index (% of highest ward)</t>
  </si>
  <si>
    <t>Population Density</t>
  </si>
  <si>
    <t>Population Density (% of highest ward)</t>
  </si>
  <si>
    <t>Number of Workers</t>
  </si>
  <si>
    <t>No Workers (% of highest ward)</t>
  </si>
  <si>
    <t>Pollution Index (to Do)</t>
  </si>
  <si>
    <t>Census Table Data</t>
  </si>
  <si>
    <t>Total Existing Street Trees</t>
  </si>
  <si>
    <t>Persons per Street Tree</t>
  </si>
  <si>
    <t>THE NEEDS INDEX</t>
  </si>
  <si>
    <t>(Each Ward as % of 100)</t>
  </si>
  <si>
    <t>Dublin 7 Inside Canal</t>
  </si>
  <si>
    <t>Dublin 8 Inside Canal</t>
  </si>
  <si>
    <t>Dublin 2 Inside Canal</t>
  </si>
  <si>
    <t>Dublin 4 Ballsbridge</t>
  </si>
  <si>
    <t>Area in hectares</t>
  </si>
  <si>
    <t>(UCD Dept Geography)</t>
  </si>
  <si>
    <t>Character Areas/Neighbourhoods</t>
  </si>
  <si>
    <t>Census DED</t>
  </si>
  <si>
    <t xml:space="preserve">Relative Weighting </t>
  </si>
  <si>
    <t>Index (Survey)</t>
  </si>
  <si>
    <t>Source</t>
  </si>
  <si>
    <t xml:space="preserve">Relevant Totals for Study Area </t>
  </si>
  <si>
    <t>Relative Weightings of</t>
  </si>
  <si>
    <t>Need for  Street Trees</t>
  </si>
  <si>
    <t>Socio-Economic etc</t>
  </si>
  <si>
    <t>Dublin 1 Inside Canal incl Ballybough</t>
  </si>
  <si>
    <t xml:space="preserve">See Column H </t>
  </si>
  <si>
    <t>line 56 to Line 96</t>
  </si>
  <si>
    <t>Expressed as % 100</t>
  </si>
  <si>
    <t>The Needs Index is a composite</t>
  </si>
  <si>
    <t>Index of Socio-Economic 'need'</t>
  </si>
  <si>
    <t>for Street Trees  (See Relative Weightings)</t>
  </si>
  <si>
    <t>The Needs Index</t>
  </si>
  <si>
    <t>Street Tree Deficiency</t>
  </si>
  <si>
    <t>Expressed as a ratio of</t>
  </si>
  <si>
    <t>Street Tree Deficiency Index</t>
  </si>
  <si>
    <t>Census Wards</t>
  </si>
  <si>
    <t>Column B (trees)  by Column C (population)</t>
  </si>
  <si>
    <t>2011 Census</t>
  </si>
  <si>
    <t>Needs Index Column H / Street Trees</t>
  </si>
  <si>
    <t>Column B</t>
  </si>
  <si>
    <t>LOW</t>
  </si>
  <si>
    <t>AVERAGE LOW</t>
  </si>
  <si>
    <t>VERY HIGH &gt; 200</t>
  </si>
  <si>
    <t>HIGH &gt; 50 &lt;200</t>
  </si>
  <si>
    <t>ACUTE DEFICIENCY</t>
  </si>
  <si>
    <t>HIGH DEFICIENCY</t>
  </si>
  <si>
    <t>DEFICIENT</t>
  </si>
  <si>
    <t>SUFFICENT</t>
  </si>
  <si>
    <t>VERY HIGH SUFFICIENTY</t>
  </si>
  <si>
    <t>HIGH SUFFICIENCY</t>
  </si>
  <si>
    <t xml:space="preserve">VERY LOW </t>
  </si>
  <si>
    <t>AVERAGE HIGH etc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</si>
</sst>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.0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</fonts>
  <fills count="5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51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</cellStyleXfs>
  <cellXfs count="97">
    <xf numFmtId="0" fontId="0" fillId="0" borderId="0" xfId="0"/>
    <xf numFmtId="0" fontId="16" fillId="0" borderId="0" xfId="0" applyFont="1"/>
    <xf numFmtId="0" fontId="18" fillId="33" borderId="0" xfId="0" applyFont="1" applyFill="1"/>
    <xf numFmtId="0" fontId="0" fillId="35" borderId="0" xfId="0" applyFill="1"/>
    <xf numFmtId="0" fontId="0" fillId="37" borderId="0" xfId="0" applyFill="1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37" borderId="0" xfId="0" applyNumberFormat="1" applyFill="1" applyAlignment="1">
      <alignment horizontal="center"/>
    </xf>
    <xf numFmtId="43" fontId="0" fillId="0" borderId="0" xfId="42" applyFont="1"/>
    <xf numFmtId="0" fontId="0" fillId="0" borderId="0" xfId="0" applyAlignment="1">
      <alignment horizontal="center"/>
    </xf>
    <xf numFmtId="0" fontId="0" fillId="38" borderId="0" xfId="0" applyFill="1" applyAlignment="1">
      <alignment horizontal="center"/>
    </xf>
    <xf numFmtId="0" fontId="18" fillId="33" borderId="0" xfId="0" applyFont="1" applyFill="1" applyAlignment="1">
      <alignment horizontal="center"/>
    </xf>
    <xf numFmtId="0" fontId="0" fillId="39" borderId="0" xfId="0" applyFill="1"/>
    <xf numFmtId="0" fontId="0" fillId="39" borderId="0" xfId="0" applyFill="1" applyAlignment="1">
      <alignment horizontal="center"/>
    </xf>
    <xf numFmtId="164" fontId="0" fillId="39" borderId="0" xfId="0" applyNumberFormat="1" applyFill="1" applyAlignment="1">
      <alignment horizontal="center"/>
    </xf>
    <xf numFmtId="0" fontId="0" fillId="40" borderId="0" xfId="0" applyFill="1"/>
    <xf numFmtId="0" fontId="0" fillId="41" borderId="0" xfId="0" applyFill="1"/>
    <xf numFmtId="0" fontId="19" fillId="0" borderId="0" xfId="0" applyFont="1" applyAlignment="1">
      <alignment horizontal="center"/>
    </xf>
    <xf numFmtId="0" fontId="0" fillId="0" borderId="0" xfId="0" applyFill="1" applyBorder="1"/>
    <xf numFmtId="0" fontId="19" fillId="0" borderId="0" xfId="0" applyFon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1" fontId="0" fillId="44" borderId="13" xfId="0" applyNumberFormat="1" applyFill="1" applyBorder="1" applyAlignment="1">
      <alignment horizontal="center"/>
    </xf>
    <xf numFmtId="1" fontId="0" fillId="38" borderId="13" xfId="0" applyNumberFormat="1" applyFill="1" applyBorder="1" applyAlignment="1">
      <alignment horizontal="center"/>
    </xf>
    <xf numFmtId="1" fontId="0" fillId="45" borderId="13" xfId="0" applyNumberFormat="1" applyFill="1" applyBorder="1" applyAlignment="1">
      <alignment horizontal="center"/>
    </xf>
    <xf numFmtId="1" fontId="0" fillId="46" borderId="13" xfId="0" applyNumberFormat="1" applyFill="1" applyBorder="1" applyAlignment="1">
      <alignment horizontal="center"/>
    </xf>
    <xf numFmtId="1" fontId="0" fillId="36" borderId="13" xfId="0" applyNumberFormat="1" applyFill="1" applyBorder="1" applyAlignment="1">
      <alignment horizontal="center"/>
    </xf>
    <xf numFmtId="1" fontId="0" fillId="41" borderId="13" xfId="0" applyNumberFormat="1" applyFill="1" applyBorder="1" applyAlignment="1">
      <alignment horizontal="center"/>
    </xf>
    <xf numFmtId="0" fontId="0" fillId="34" borderId="15" xfId="0" applyFill="1" applyBorder="1"/>
    <xf numFmtId="164" fontId="0" fillId="36" borderId="15" xfId="0" applyNumberFormat="1" applyFill="1" applyBorder="1" applyAlignment="1">
      <alignment horizontal="center"/>
    </xf>
    <xf numFmtId="0" fontId="20" fillId="36" borderId="15" xfId="0" applyFont="1" applyFill="1" applyBorder="1" applyAlignment="1">
      <alignment horizontal="center"/>
    </xf>
    <xf numFmtId="0" fontId="0" fillId="34" borderId="16" xfId="0" applyFill="1" applyBorder="1" applyAlignment="1">
      <alignment horizontal="center"/>
    </xf>
    <xf numFmtId="0" fontId="19" fillId="0" borderId="15" xfId="0" applyFont="1" applyFill="1" applyBorder="1" applyAlignment="1">
      <alignment horizontal="center"/>
    </xf>
    <xf numFmtId="164" fontId="0" fillId="36" borderId="18" xfId="0" applyNumberFormat="1" applyFill="1" applyBorder="1" applyAlignment="1">
      <alignment horizontal="center"/>
    </xf>
    <xf numFmtId="164" fontId="0" fillId="38" borderId="15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164" fontId="0" fillId="38" borderId="0" xfId="0" applyNumberFormat="1" applyFill="1" applyBorder="1" applyAlignment="1">
      <alignment horizontal="center"/>
    </xf>
    <xf numFmtId="0" fontId="22" fillId="36" borderId="15" xfId="0" applyFont="1" applyFill="1" applyBorder="1" applyAlignment="1">
      <alignment horizontal="center"/>
    </xf>
    <xf numFmtId="0" fontId="21" fillId="0" borderId="15" xfId="0" applyFont="1" applyFill="1" applyBorder="1" applyAlignment="1">
      <alignment horizontal="center"/>
    </xf>
    <xf numFmtId="0" fontId="20" fillId="45" borderId="15" xfId="0" applyFont="1" applyFill="1" applyBorder="1" applyAlignment="1">
      <alignment horizontal="center"/>
    </xf>
    <xf numFmtId="164" fontId="0" fillId="45" borderId="0" xfId="0" applyNumberFormat="1" applyFill="1" applyBorder="1" applyAlignment="1">
      <alignment horizontal="center"/>
    </xf>
    <xf numFmtId="1" fontId="0" fillId="46" borderId="14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36" borderId="0" xfId="0" applyNumberFormat="1" applyFill="1" applyAlignment="1">
      <alignment horizontal="center"/>
    </xf>
    <xf numFmtId="0" fontId="0" fillId="42" borderId="15" xfId="0" applyFill="1" applyBorder="1"/>
    <xf numFmtId="164" fontId="0" fillId="34" borderId="16" xfId="0" applyNumberFormat="1" applyFill="1" applyBorder="1" applyAlignment="1">
      <alignment horizontal="center"/>
    </xf>
    <xf numFmtId="1" fontId="0" fillId="34" borderId="16" xfId="0" applyNumberFormat="1" applyFill="1" applyBorder="1" applyAlignment="1">
      <alignment horizontal="center"/>
    </xf>
    <xf numFmtId="0" fontId="23" fillId="36" borderId="15" xfId="0" applyFont="1" applyFill="1" applyBorder="1" applyAlignment="1">
      <alignment horizontal="left"/>
    </xf>
    <xf numFmtId="0" fontId="20" fillId="36" borderId="16" xfId="0" applyFont="1" applyFill="1" applyBorder="1" applyAlignment="1">
      <alignment horizontal="center"/>
    </xf>
    <xf numFmtId="0" fontId="19" fillId="0" borderId="17" xfId="0" applyFont="1" applyFill="1" applyBorder="1" applyAlignment="1">
      <alignment horizontal="center"/>
    </xf>
    <xf numFmtId="0" fontId="22" fillId="36" borderId="16" xfId="0" applyFont="1" applyFill="1" applyBorder="1" applyAlignment="1">
      <alignment horizontal="center"/>
    </xf>
    <xf numFmtId="0" fontId="21" fillId="0" borderId="19" xfId="0" applyFont="1" applyFill="1" applyBorder="1" applyAlignment="1">
      <alignment horizontal="center"/>
    </xf>
    <xf numFmtId="0" fontId="19" fillId="0" borderId="19" xfId="0" applyFont="1" applyFill="1" applyBorder="1" applyAlignment="1">
      <alignment horizontal="center"/>
    </xf>
    <xf numFmtId="0" fontId="16" fillId="43" borderId="12" xfId="0" applyFont="1" applyFill="1" applyBorder="1" applyAlignment="1">
      <alignment horizontal="center"/>
    </xf>
    <xf numFmtId="0" fontId="16" fillId="43" borderId="13" xfId="0" applyFont="1" applyFill="1" applyBorder="1" applyAlignment="1">
      <alignment horizontal="center"/>
    </xf>
    <xf numFmtId="1" fontId="16" fillId="43" borderId="14" xfId="0" applyNumberFormat="1" applyFont="1" applyFill="1" applyBorder="1" applyAlignment="1">
      <alignment horizontal="center"/>
    </xf>
    <xf numFmtId="2" fontId="0" fillId="44" borderId="13" xfId="0" applyNumberFormat="1" applyFill="1" applyBorder="1" applyAlignment="1">
      <alignment horizontal="center"/>
    </xf>
    <xf numFmtId="0" fontId="0" fillId="47" borderId="13" xfId="0" applyFill="1" applyBorder="1" applyAlignment="1">
      <alignment horizontal="center"/>
    </xf>
    <xf numFmtId="0" fontId="0" fillId="50" borderId="13" xfId="0" applyFill="1" applyBorder="1" applyAlignment="1">
      <alignment horizontal="center"/>
    </xf>
    <xf numFmtId="0" fontId="0" fillId="51" borderId="13" xfId="0" applyFill="1" applyBorder="1" applyAlignment="1">
      <alignment horizontal="center"/>
    </xf>
    <xf numFmtId="0" fontId="0" fillId="49" borderId="13" xfId="0" applyFill="1" applyBorder="1" applyAlignment="1">
      <alignment horizontal="center"/>
    </xf>
    <xf numFmtId="0" fontId="0" fillId="49" borderId="14" xfId="0" applyFill="1" applyBorder="1" applyAlignment="1">
      <alignment horizontal="center"/>
    </xf>
    <xf numFmtId="0" fontId="0" fillId="48" borderId="13" xfId="0" applyFill="1" applyBorder="1" applyAlignment="1">
      <alignment horizontal="center"/>
    </xf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Fill="1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0" fillId="52" borderId="16" xfId="0" applyFill="1" applyBorder="1" applyAlignment="1">
      <alignment horizontal="center"/>
    </xf>
    <xf numFmtId="0" fontId="0" fillId="52" borderId="0" xfId="0" applyFill="1"/>
    <xf numFmtId="0" fontId="0" fillId="50" borderId="21" xfId="0" applyFill="1" applyBorder="1" applyAlignment="1">
      <alignment horizontal="center"/>
    </xf>
    <xf numFmtId="0" fontId="0" fillId="51" borderId="22" xfId="0" applyFill="1" applyBorder="1" applyAlignment="1">
      <alignment horizontal="center"/>
    </xf>
    <xf numFmtId="0" fontId="0" fillId="49" borderId="22" xfId="0" applyFill="1" applyBorder="1" applyAlignment="1">
      <alignment horizontal="center"/>
    </xf>
    <xf numFmtId="0" fontId="0" fillId="47" borderId="22" xfId="0" applyFill="1" applyBorder="1" applyAlignment="1">
      <alignment horizontal="center"/>
    </xf>
    <xf numFmtId="0" fontId="0" fillId="48" borderId="22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16" fillId="42" borderId="0" xfId="0" applyFont="1" applyFill="1"/>
    <xf numFmtId="0" fontId="16" fillId="42" borderId="20" xfId="0" applyFont="1" applyFill="1" applyBorder="1"/>
    <xf numFmtId="0" fontId="16" fillId="42" borderId="20" xfId="0" applyFont="1" applyFill="1" applyBorder="1" applyAlignment="1">
      <alignment horizontal="center"/>
    </xf>
    <xf numFmtId="0" fontId="25" fillId="0" borderId="10" xfId="0" applyFont="1" applyFill="1" applyBorder="1" applyAlignment="1">
      <alignment horizontal="center"/>
    </xf>
    <xf numFmtId="0" fontId="25" fillId="0" borderId="12" xfId="0" applyFont="1" applyFill="1" applyBorder="1" applyAlignment="1">
      <alignment horizontal="center"/>
    </xf>
    <xf numFmtId="0" fontId="26" fillId="0" borderId="13" xfId="0" applyFont="1" applyFill="1" applyBorder="1" applyAlignment="1">
      <alignment horizontal="center"/>
    </xf>
    <xf numFmtId="0" fontId="16" fillId="42" borderId="0" xfId="0" applyFont="1" applyFill="1" applyBorder="1" applyAlignment="1">
      <alignment horizontal="center"/>
    </xf>
    <xf numFmtId="0" fontId="26" fillId="0" borderId="13" xfId="0" applyFont="1" applyBorder="1" applyAlignment="1">
      <alignment horizontal="center"/>
    </xf>
    <xf numFmtId="0" fontId="26" fillId="0" borderId="14" xfId="0" applyFont="1" applyBorder="1" applyAlignment="1">
      <alignment horizontal="center"/>
    </xf>
    <xf numFmtId="164" fontId="0" fillId="34" borderId="11" xfId="0" applyNumberFormat="1" applyFill="1" applyBorder="1" applyAlignment="1">
      <alignment horizontal="center"/>
    </xf>
    <xf numFmtId="2" fontId="0" fillId="41" borderId="13" xfId="0" applyNumberFormat="1" applyFill="1" applyBorder="1" applyAlignment="1">
      <alignment horizontal="center"/>
    </xf>
    <xf numFmtId="2" fontId="0" fillId="38" borderId="10" xfId="0" applyNumberFormat="1" applyFill="1" applyBorder="1" applyAlignment="1">
      <alignment horizontal="center"/>
    </xf>
    <xf numFmtId="2" fontId="0" fillId="36" borderId="13" xfId="0" applyNumberFormat="1" applyFill="1" applyBorder="1" applyAlignment="1">
      <alignment horizontal="center"/>
    </xf>
    <xf numFmtId="2" fontId="0" fillId="38" borderId="13" xfId="0" applyNumberFormat="1" applyFill="1" applyBorder="1" applyAlignment="1">
      <alignment horizontal="center"/>
    </xf>
    <xf numFmtId="2" fontId="0" fillId="45" borderId="13" xfId="0" applyNumberFormat="1" applyFill="1" applyBorder="1" applyAlignment="1">
      <alignment horizontal="center"/>
    </xf>
    <xf numFmtId="2" fontId="0" fillId="36" borderId="14" xfId="0" applyNumberFormat="1" applyFill="1" applyBorder="1" applyAlignment="1">
      <alignment horizontal="center"/>
    </xf>
    <xf numFmtId="1" fontId="0" fillId="44" borderId="12" xfId="0" applyNumberFormat="1" applyFill="1" applyBorder="1" applyAlignment="1">
      <alignment horizontal="center"/>
    </xf>
    <xf numFmtId="1" fontId="0" fillId="41" borderId="14" xfId="0" applyNumberFormat="1" applyFill="1" applyBorder="1" applyAlignment="1">
      <alignment horizontal="center"/>
    </xf>
    <xf numFmtId="0" fontId="25" fillId="0" borderId="23" xfId="0" applyFont="1" applyFill="1" applyBorder="1" applyAlignment="1">
      <alignment horizontal="center"/>
    </xf>
    <xf numFmtId="0" fontId="0" fillId="0" borderId="24" xfId="0" applyFill="1" applyBorder="1" applyAlignment="1">
      <alignment horizontal="center"/>
    </xf>
    <xf numFmtId="1" fontId="16" fillId="42" borderId="20" xfId="0" applyNumberFormat="1" applyFont="1" applyFill="1" applyBorder="1" applyAlignment="1">
      <alignment horizontal="center"/>
    </xf>
  </cellXfs>
  <cellStyles count="51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C223"/>
  <sheetViews>
    <sheetView tabSelected="1" zoomScale="25" zoomScaleNormal="25" zoomScalePageLayoutView="25" workbookViewId="0">
      <selection sqref="A1:I55"/>
    </sheetView>
  </sheetViews>
  <sheetFormatPr baseColWidth="10" defaultColWidth="8.83203125" defaultRowHeight="14" x14ac:dyDescent="0"/>
  <cols>
    <col min="1" max="1" width="28.1640625" customWidth="1"/>
    <col min="2" max="2" width="36.33203125" customWidth="1"/>
    <col min="3" max="3" width="28.1640625" customWidth="1"/>
    <col min="4" max="4" width="24.1640625" customWidth="1"/>
    <col min="5" max="6" width="40.1640625" customWidth="1"/>
    <col min="7" max="7" width="38.1640625" customWidth="1"/>
    <col min="8" max="8" width="33.6640625" customWidth="1"/>
    <col min="9" max="9" width="35.6640625" customWidth="1"/>
    <col min="10" max="10" width="4" customWidth="1"/>
    <col min="11" max="11" width="28.1640625" customWidth="1"/>
    <col min="12" max="12" width="19.6640625" customWidth="1"/>
    <col min="13" max="13" width="23.83203125" customWidth="1"/>
    <col min="14" max="14" width="19.5" customWidth="1"/>
    <col min="15" max="15" width="36.5" customWidth="1"/>
    <col min="16" max="16" width="27.5" customWidth="1"/>
    <col min="17" max="17" width="27.6640625" customWidth="1"/>
    <col min="18" max="18" width="38.5" customWidth="1"/>
    <col min="19" max="19" width="26.5" customWidth="1"/>
    <col min="20" max="20" width="27" customWidth="1"/>
    <col min="21" max="21" width="33.5" customWidth="1"/>
    <col min="22" max="22" width="31.83203125" customWidth="1"/>
    <col min="23" max="23" width="30" customWidth="1"/>
    <col min="24" max="24" width="38.83203125" customWidth="1"/>
    <col min="25" max="25" width="25.33203125" customWidth="1"/>
    <col min="26" max="26" width="21.5" customWidth="1"/>
    <col min="27" max="27" width="43.6640625" customWidth="1"/>
    <col min="28" max="28" width="29.1640625" customWidth="1"/>
    <col min="29" max="29" width="29.83203125" customWidth="1"/>
    <col min="30" max="30" width="34.5" customWidth="1"/>
    <col min="31" max="31" width="25" customWidth="1"/>
    <col min="32" max="32" width="21.5" customWidth="1"/>
    <col min="33" max="33" width="38.83203125" customWidth="1"/>
    <col min="34" max="34" width="22.5" customWidth="1"/>
    <col min="35" max="35" width="38.5" customWidth="1"/>
    <col min="36" max="36" width="23.6640625" customWidth="1"/>
    <col min="37" max="37" width="37.1640625" customWidth="1"/>
    <col min="38" max="38" width="23.1640625" customWidth="1"/>
    <col min="39" max="39" width="33.33203125" customWidth="1"/>
    <col min="40" max="40" width="24.83203125" customWidth="1"/>
    <col min="41" max="41" width="27" customWidth="1"/>
    <col min="42" max="42" width="28.5" customWidth="1"/>
    <col min="43" max="43" width="4.5" customWidth="1"/>
    <col min="78" max="78" width="17.33203125" customWidth="1"/>
    <col min="113" max="113" width="13.1640625" customWidth="1"/>
    <col min="114" max="114" width="14.1640625" customWidth="1"/>
    <col min="115" max="115" width="13" customWidth="1"/>
    <col min="119" max="119" width="11.83203125" customWidth="1"/>
    <col min="124" max="124" width="15.6640625" customWidth="1"/>
    <col min="126" max="126" width="15.1640625" customWidth="1"/>
    <col min="132" max="132" width="14" customWidth="1"/>
    <col min="133" max="133" width="13.5" customWidth="1"/>
    <col min="143" max="143" width="16.33203125" customWidth="1"/>
    <col min="145" max="146" width="15" customWidth="1"/>
    <col min="147" max="147" width="22.83203125" customWidth="1"/>
    <col min="148" max="148" width="13.1640625" customWidth="1"/>
    <col min="149" max="149" width="11.83203125" customWidth="1"/>
    <col min="166" max="166" width="17.5" customWidth="1"/>
    <col min="167" max="167" width="9.6640625" customWidth="1"/>
    <col min="168" max="168" width="11.5" customWidth="1"/>
    <col min="169" max="169" width="12.5" customWidth="1"/>
    <col min="170" max="170" width="11" customWidth="1"/>
    <col min="173" max="173" width="12.1640625" customWidth="1"/>
    <col min="174" max="174" width="14.5" customWidth="1"/>
    <col min="203" max="203" width="11.6640625" customWidth="1"/>
    <col min="244" max="244" width="20.33203125" customWidth="1"/>
    <col min="305" max="305" width="17.5" customWidth="1"/>
    <col min="314" max="314" width="17.5" customWidth="1"/>
    <col min="439" max="439" width="15.33203125" customWidth="1"/>
    <col min="440" max="440" width="12.6640625" customWidth="1"/>
    <col min="445" max="445" width="15.83203125" customWidth="1"/>
    <col min="446" max="446" width="12" customWidth="1"/>
    <col min="448" max="448" width="12.1640625" customWidth="1"/>
  </cols>
  <sheetData>
    <row r="1" spans="1:807">
      <c r="B1" s="70" t="s">
        <v>969</v>
      </c>
      <c r="E1" s="92" t="s">
        <v>1002</v>
      </c>
      <c r="G1" s="92" t="s">
        <v>1004</v>
      </c>
      <c r="I1" s="70" t="s">
        <v>969</v>
      </c>
    </row>
    <row r="2" spans="1:807">
      <c r="B2" s="71" t="s">
        <v>984</v>
      </c>
      <c r="E2" s="22" t="s">
        <v>1003</v>
      </c>
      <c r="G2" s="22" t="s">
        <v>1005</v>
      </c>
      <c r="I2" s="71" t="s">
        <v>984</v>
      </c>
    </row>
    <row r="3" spans="1:807">
      <c r="B3" s="72" t="s">
        <v>970</v>
      </c>
      <c r="E3" s="23" t="s">
        <v>1011</v>
      </c>
      <c r="G3" s="23" t="s">
        <v>1006</v>
      </c>
      <c r="I3" s="72" t="s">
        <v>970</v>
      </c>
    </row>
    <row r="4" spans="1:807">
      <c r="B4" s="73" t="s">
        <v>971</v>
      </c>
      <c r="E4" s="24" t="s">
        <v>1001</v>
      </c>
      <c r="G4" s="24" t="s">
        <v>1007</v>
      </c>
      <c r="I4" s="73" t="s">
        <v>971</v>
      </c>
    </row>
    <row r="5" spans="1:807">
      <c r="B5" s="74" t="s">
        <v>972</v>
      </c>
      <c r="E5" s="25" t="s">
        <v>1000</v>
      </c>
      <c r="G5" s="25" t="s">
        <v>1009</v>
      </c>
      <c r="I5" s="74" t="s">
        <v>972</v>
      </c>
    </row>
    <row r="6" spans="1:807" ht="15" thickBot="1">
      <c r="E6" s="93" t="s">
        <v>1010</v>
      </c>
      <c r="G6" s="93" t="s">
        <v>1008</v>
      </c>
    </row>
    <row r="7" spans="1:807" ht="15" thickBot="1">
      <c r="A7" s="77" t="s">
        <v>980</v>
      </c>
      <c r="C7" s="96">
        <f>SUM(C15:C55)</f>
        <v>6917</v>
      </c>
      <c r="D7" s="78">
        <f>SUM(D15:D55)</f>
        <v>138755</v>
      </c>
      <c r="F7" s="82"/>
      <c r="H7" s="76"/>
      <c r="K7" s="77" t="s">
        <v>980</v>
      </c>
      <c r="L7" s="78">
        <f>SUM(L15:L55)</f>
        <v>1726</v>
      </c>
      <c r="M7" s="76"/>
      <c r="N7" s="78">
        <f>SUM(N15:N55)</f>
        <v>138755</v>
      </c>
      <c r="O7" s="76"/>
      <c r="P7" s="78">
        <f>SUM(P15:P55)</f>
        <v>13026</v>
      </c>
      <c r="Q7" s="76"/>
      <c r="R7" s="76"/>
      <c r="S7" s="78">
        <f>SUM(S15:S55)</f>
        <v>11293</v>
      </c>
      <c r="T7" s="76"/>
      <c r="U7" s="76"/>
      <c r="V7" s="78">
        <f>SUM(V15:V55)</f>
        <v>34288</v>
      </c>
      <c r="W7" s="76"/>
      <c r="X7" s="76"/>
      <c r="Y7" s="78">
        <f>SUM(Y15:Y55)</f>
        <v>31395</v>
      </c>
      <c r="Z7" s="76"/>
      <c r="AA7" s="76"/>
      <c r="AB7" s="78">
        <f>SUM(AB15:AB55)</f>
        <v>42725</v>
      </c>
      <c r="AC7" s="76"/>
      <c r="AD7" s="76"/>
      <c r="AE7" s="78">
        <f>SUM(AE15:AE55)</f>
        <v>32575</v>
      </c>
      <c r="AF7" s="76"/>
      <c r="AG7" s="76"/>
      <c r="AH7" s="76"/>
      <c r="AI7" s="76"/>
      <c r="AJ7" s="76"/>
      <c r="AK7" s="76"/>
      <c r="AL7" s="78">
        <f>SUM(AL15:AL55)</f>
        <v>184572</v>
      </c>
      <c r="AM7" s="76"/>
      <c r="AN7" s="76"/>
      <c r="AO7" s="76"/>
      <c r="AP7" s="76"/>
    </row>
    <row r="8" spans="1:807">
      <c r="C8" s="9"/>
      <c r="D8" s="9"/>
      <c r="F8" s="9" t="s">
        <v>988</v>
      </c>
    </row>
    <row r="9" spans="1:807">
      <c r="F9" s="9" t="s">
        <v>989</v>
      </c>
      <c r="G9" s="9"/>
      <c r="M9" t="s">
        <v>981</v>
      </c>
    </row>
    <row r="10" spans="1:807" ht="15" thickBot="1">
      <c r="F10" s="9" t="s">
        <v>990</v>
      </c>
      <c r="G10" s="9"/>
      <c r="K10" s="18"/>
      <c r="L10" s="18"/>
      <c r="M10" t="s">
        <v>983</v>
      </c>
    </row>
    <row r="11" spans="1:807" ht="15">
      <c r="A11" s="79" t="s">
        <v>995</v>
      </c>
      <c r="B11" s="94" t="s">
        <v>975</v>
      </c>
      <c r="C11" s="80" t="s">
        <v>965</v>
      </c>
      <c r="D11" s="79" t="s">
        <v>937</v>
      </c>
      <c r="E11" s="80" t="s">
        <v>966</v>
      </c>
      <c r="F11" s="80" t="s">
        <v>991</v>
      </c>
      <c r="G11" s="80" t="s">
        <v>992</v>
      </c>
      <c r="H11" s="80" t="s">
        <v>994</v>
      </c>
      <c r="I11" s="80" t="s">
        <v>975</v>
      </c>
      <c r="K11" s="18"/>
      <c r="L11" s="18"/>
      <c r="M11" s="18" t="s">
        <v>982</v>
      </c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R11" s="69" t="s">
        <v>964</v>
      </c>
      <c r="AS11" s="69"/>
      <c r="AT11" s="69"/>
      <c r="ER11" s="16"/>
    </row>
    <row r="12" spans="1:807" ht="18">
      <c r="A12" s="63"/>
      <c r="C12" s="20" t="s">
        <v>979</v>
      </c>
      <c r="D12" s="63"/>
      <c r="E12" s="20" t="s">
        <v>892</v>
      </c>
      <c r="F12" s="63" t="s">
        <v>987</v>
      </c>
      <c r="G12" s="83" t="s">
        <v>993</v>
      </c>
      <c r="H12" s="20" t="s">
        <v>892</v>
      </c>
      <c r="I12" s="62"/>
      <c r="K12" s="18"/>
      <c r="L12" s="18"/>
      <c r="M12" s="46" t="s">
        <v>977</v>
      </c>
      <c r="N12" s="37" t="s">
        <v>892</v>
      </c>
      <c r="O12" s="36">
        <v>24</v>
      </c>
      <c r="P12" s="50" t="s">
        <v>892</v>
      </c>
      <c r="Q12" s="37" t="s">
        <v>892</v>
      </c>
      <c r="R12" s="36">
        <v>8</v>
      </c>
      <c r="S12" s="37" t="s">
        <v>892</v>
      </c>
      <c r="T12" s="37" t="s">
        <v>892</v>
      </c>
      <c r="U12" s="36">
        <v>2</v>
      </c>
      <c r="V12" s="37" t="s">
        <v>892</v>
      </c>
      <c r="W12" s="37" t="s">
        <v>892</v>
      </c>
      <c r="X12" s="49">
        <v>12</v>
      </c>
      <c r="Y12" s="48" t="s">
        <v>948</v>
      </c>
      <c r="Z12" s="48" t="s">
        <v>950</v>
      </c>
      <c r="AA12" s="36">
        <v>8</v>
      </c>
      <c r="AB12" s="48" t="s">
        <v>952</v>
      </c>
      <c r="AC12" s="48" t="s">
        <v>893</v>
      </c>
      <c r="AD12" s="36">
        <v>8</v>
      </c>
      <c r="AE12" s="48" t="s">
        <v>948</v>
      </c>
      <c r="AF12" s="48" t="s">
        <v>950</v>
      </c>
      <c r="AG12" s="36">
        <v>4</v>
      </c>
      <c r="AH12" s="48" t="s">
        <v>957</v>
      </c>
      <c r="AI12" s="36">
        <v>2</v>
      </c>
      <c r="AJ12" s="48" t="s">
        <v>892</v>
      </c>
      <c r="AK12" s="36">
        <v>8</v>
      </c>
      <c r="AL12" s="48"/>
      <c r="AM12" s="36">
        <v>6</v>
      </c>
      <c r="AN12" s="36">
        <v>16</v>
      </c>
      <c r="AO12" s="36">
        <v>2</v>
      </c>
      <c r="ER12" s="16"/>
    </row>
    <row r="13" spans="1:807">
      <c r="A13" s="63"/>
      <c r="C13" s="20" t="s">
        <v>974</v>
      </c>
      <c r="D13" s="63" t="s">
        <v>997</v>
      </c>
      <c r="E13" s="81" t="s">
        <v>996</v>
      </c>
      <c r="F13" s="83" t="s">
        <v>985</v>
      </c>
      <c r="G13" s="83" t="s">
        <v>998</v>
      </c>
      <c r="H13" s="20" t="s">
        <v>968</v>
      </c>
      <c r="I13" s="62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ER13" s="16"/>
    </row>
    <row r="14" spans="1:807" ht="16" thickBot="1">
      <c r="A14" s="64" t="s">
        <v>892</v>
      </c>
      <c r="B14" s="95" t="s">
        <v>892</v>
      </c>
      <c r="C14" s="75" t="s">
        <v>892</v>
      </c>
      <c r="D14" s="64" t="s">
        <v>892</v>
      </c>
      <c r="E14" s="75" t="s">
        <v>892</v>
      </c>
      <c r="F14" s="84" t="s">
        <v>986</v>
      </c>
      <c r="G14" s="84" t="s">
        <v>999</v>
      </c>
      <c r="H14" s="20" t="s">
        <v>892</v>
      </c>
      <c r="I14" s="75" t="s">
        <v>892</v>
      </c>
      <c r="K14" s="18"/>
      <c r="L14" s="65" t="s">
        <v>973</v>
      </c>
      <c r="M14" s="65" t="s">
        <v>976</v>
      </c>
      <c r="N14" s="31" t="s">
        <v>937</v>
      </c>
      <c r="O14" s="29" t="s">
        <v>946</v>
      </c>
      <c r="P14" s="51" t="s">
        <v>938</v>
      </c>
      <c r="Q14" s="31" t="s">
        <v>939</v>
      </c>
      <c r="R14" s="29" t="s">
        <v>945</v>
      </c>
      <c r="S14" s="31" t="s">
        <v>940</v>
      </c>
      <c r="T14" s="31" t="s">
        <v>941</v>
      </c>
      <c r="U14" s="29" t="s">
        <v>944</v>
      </c>
      <c r="V14" s="31" t="s">
        <v>942</v>
      </c>
      <c r="W14" s="31" t="s">
        <v>943</v>
      </c>
      <c r="X14" s="47" t="s">
        <v>947</v>
      </c>
      <c r="Y14" s="31" t="s">
        <v>949</v>
      </c>
      <c r="Z14" s="31" t="s">
        <v>949</v>
      </c>
      <c r="AA14" s="47" t="s">
        <v>951</v>
      </c>
      <c r="AB14" s="31" t="s">
        <v>953</v>
      </c>
      <c r="AC14" s="31" t="s">
        <v>953</v>
      </c>
      <c r="AD14" s="47" t="s">
        <v>954</v>
      </c>
      <c r="AE14" s="31" t="s">
        <v>955</v>
      </c>
      <c r="AF14" s="31" t="s">
        <v>955</v>
      </c>
      <c r="AG14" s="47" t="s">
        <v>956</v>
      </c>
      <c r="AH14" s="31" t="s">
        <v>978</v>
      </c>
      <c r="AI14" s="29" t="s">
        <v>958</v>
      </c>
      <c r="AJ14" s="31" t="s">
        <v>959</v>
      </c>
      <c r="AK14" s="29" t="s">
        <v>960</v>
      </c>
      <c r="AL14" s="31" t="s">
        <v>961</v>
      </c>
      <c r="AM14" s="29" t="s">
        <v>962</v>
      </c>
      <c r="AN14" s="38" t="s">
        <v>963</v>
      </c>
      <c r="AO14" s="29" t="s">
        <v>894</v>
      </c>
      <c r="ER14" s="16"/>
    </row>
    <row r="15" spans="1:807">
      <c r="A15" s="57" t="s">
        <v>768</v>
      </c>
      <c r="B15" s="57" t="s">
        <v>896</v>
      </c>
      <c r="C15" s="52">
        <v>42</v>
      </c>
      <c r="D15" s="68">
        <f>SUM(ER15)</f>
        <v>1555</v>
      </c>
      <c r="E15" s="23">
        <f>SUM(D15/C15)</f>
        <v>37.023809523809526</v>
      </c>
      <c r="F15" s="85">
        <f>SUM(K60)</f>
        <v>54.932662065247861</v>
      </c>
      <c r="G15" s="87">
        <f>SUM(F15/C15)</f>
        <v>1.3079205253630444</v>
      </c>
      <c r="H15" s="87">
        <f t="shared" ref="H15:H19" si="0">SUM(G15*100/6.5472)</f>
        <v>19.976791992959498</v>
      </c>
      <c r="I15" s="57" t="s">
        <v>896</v>
      </c>
      <c r="K15" s="18">
        <v>1</v>
      </c>
      <c r="L15" s="30">
        <v>14</v>
      </c>
      <c r="M15" s="43" t="s">
        <v>768</v>
      </c>
      <c r="N15" s="68">
        <f>SUM(ER15)</f>
        <v>1555</v>
      </c>
      <c r="O15" s="32">
        <f>SUM(N15*100/7129)</f>
        <v>21.812315892832093</v>
      </c>
      <c r="P15" s="30">
        <f>SUM(DJ15:DV15)</f>
        <v>171</v>
      </c>
      <c r="Q15" s="44">
        <f t="shared" ref="Q15:Q55" si="1">SUM(P15)*100/ER15</f>
        <v>10.996784565916398</v>
      </c>
      <c r="R15" s="32">
        <f>SUM(Q15*100/18.43607)</f>
        <v>59.648203580895483</v>
      </c>
      <c r="S15" s="45">
        <f t="shared" ref="S15:S55" si="2">SUM(EM15:EQ15)</f>
        <v>157</v>
      </c>
      <c r="T15" s="44">
        <f t="shared" ref="T15:T55" si="3">SUM(S15)*100/ER15</f>
        <v>10.096463022508038</v>
      </c>
      <c r="U15" s="28">
        <f>SUM(T15*100/22.2124)</f>
        <v>45.454174346347259</v>
      </c>
      <c r="V15" s="45">
        <f>SUM(NZ15:OB15)</f>
        <v>201</v>
      </c>
      <c r="W15" s="44">
        <f t="shared" ref="W15:W55" si="4">SUM(V15)*100/OD15</f>
        <v>29.910714285714285</v>
      </c>
      <c r="X15" s="28">
        <f>SUM(W15*100/93.2)</f>
        <v>32.093041079092579</v>
      </c>
      <c r="Y15" s="44">
        <f>SUM(TO15:TQ15)</f>
        <v>437</v>
      </c>
      <c r="Z15" s="44">
        <f t="shared" ref="Z15:Z55" si="5">SUM(Y15)*100/TS15</f>
        <v>28.10289389067524</v>
      </c>
      <c r="AA15" s="28">
        <f>SUM(Z15)*100/37.8</f>
        <v>74.346280134061487</v>
      </c>
      <c r="AB15" s="45">
        <f>SUM(YY15:YZ15)</f>
        <v>464</v>
      </c>
      <c r="AC15" s="44">
        <f t="shared" ref="AC15:AC55" si="6">SUM(AB15)*100/ZI15</f>
        <v>45.714285714285715</v>
      </c>
      <c r="AD15" s="28">
        <f>SUM(AC15)*100/62.2</f>
        <v>73.495636196600827</v>
      </c>
      <c r="AE15" s="45">
        <f>SUM(ADN15)</f>
        <v>366</v>
      </c>
      <c r="AF15" s="44">
        <f t="shared" ref="AF15:AF55" si="7">SUM(AE15)*100/SUM(ADN15:ADR15)</f>
        <v>54.464285714285715</v>
      </c>
      <c r="AG15" s="28">
        <f>SUM(AF15*100/84.3)</f>
        <v>64.60769361125233</v>
      </c>
      <c r="AH15" s="44">
        <v>2</v>
      </c>
      <c r="AI15" s="28">
        <f>SUM(AH15*100/28)</f>
        <v>7.1428571428571432</v>
      </c>
      <c r="AJ15" s="45">
        <f t="shared" ref="AJ15:AJ55" si="8">SUM(N15/L15)*100</f>
        <v>11107.142857142857</v>
      </c>
      <c r="AK15" s="28">
        <f>SUM(AJ15*100/19575)</f>
        <v>56.741470534573978</v>
      </c>
      <c r="AL15" s="45">
        <v>293</v>
      </c>
      <c r="AM15" s="28">
        <f>SUM(AL15*100/20094)</f>
        <v>1.4581467104608341</v>
      </c>
      <c r="AN15" s="39"/>
      <c r="AO15" s="28">
        <v>0</v>
      </c>
      <c r="AP15" s="27" t="s">
        <v>768</v>
      </c>
      <c r="AR15" s="69">
        <v>8</v>
      </c>
      <c r="AS15" s="69">
        <v>9</v>
      </c>
      <c r="AT15" s="69">
        <v>10</v>
      </c>
      <c r="AU15" s="69">
        <v>8</v>
      </c>
      <c r="AV15" s="69">
        <v>6</v>
      </c>
      <c r="AW15" s="69">
        <v>2</v>
      </c>
      <c r="AX15" s="69">
        <v>7</v>
      </c>
      <c r="AY15" s="69">
        <v>10</v>
      </c>
      <c r="AZ15" s="69">
        <v>7</v>
      </c>
      <c r="BA15" s="69">
        <v>7</v>
      </c>
      <c r="BB15" s="69">
        <v>6</v>
      </c>
      <c r="BC15" s="69">
        <v>4</v>
      </c>
      <c r="BD15" s="69">
        <v>5</v>
      </c>
      <c r="BE15" s="69">
        <v>6</v>
      </c>
      <c r="BF15" s="69">
        <v>8</v>
      </c>
      <c r="BG15" s="69">
        <v>3</v>
      </c>
      <c r="BH15" s="69">
        <v>5</v>
      </c>
      <c r="BI15" s="69">
        <v>6</v>
      </c>
      <c r="BJ15" s="69">
        <v>4</v>
      </c>
      <c r="BK15" s="69">
        <v>13</v>
      </c>
      <c r="BL15" s="69">
        <v>92</v>
      </c>
      <c r="BM15" s="69">
        <v>110</v>
      </c>
      <c r="BN15" s="69">
        <v>134</v>
      </c>
      <c r="BO15" s="69">
        <v>79</v>
      </c>
      <c r="BP15" s="69">
        <v>58</v>
      </c>
      <c r="BQ15" s="69">
        <v>41</v>
      </c>
      <c r="BR15" s="69">
        <v>35</v>
      </c>
      <c r="BS15" s="69">
        <v>25</v>
      </c>
      <c r="BT15" s="69">
        <v>15</v>
      </c>
      <c r="BU15" s="69">
        <v>22</v>
      </c>
      <c r="BV15" s="69">
        <v>10</v>
      </c>
      <c r="BW15" s="69">
        <v>18</v>
      </c>
      <c r="BX15" s="69">
        <v>14</v>
      </c>
      <c r="BY15" s="69">
        <v>2</v>
      </c>
      <c r="BZ15" s="69">
        <v>789</v>
      </c>
      <c r="CA15" s="69">
        <v>10</v>
      </c>
      <c r="CB15" s="69">
        <v>5</v>
      </c>
      <c r="CC15" s="69">
        <v>10</v>
      </c>
      <c r="CD15" s="69">
        <v>10</v>
      </c>
      <c r="CE15" s="69">
        <v>7</v>
      </c>
      <c r="CF15" s="69">
        <v>2</v>
      </c>
      <c r="CG15" s="69">
        <v>7</v>
      </c>
      <c r="CH15" s="69">
        <v>4</v>
      </c>
      <c r="CI15" s="69">
        <v>6</v>
      </c>
      <c r="CJ15" s="69">
        <v>6</v>
      </c>
      <c r="CK15" s="69">
        <v>8</v>
      </c>
      <c r="CL15" s="69">
        <v>5</v>
      </c>
      <c r="CM15" s="69">
        <v>2</v>
      </c>
      <c r="CN15" s="69">
        <v>4</v>
      </c>
      <c r="CO15" s="69">
        <v>4</v>
      </c>
      <c r="CP15" s="69">
        <v>6</v>
      </c>
      <c r="CQ15" s="69">
        <v>4</v>
      </c>
      <c r="CR15" s="69">
        <v>6</v>
      </c>
      <c r="CS15" s="69">
        <v>7</v>
      </c>
      <c r="CT15" s="69">
        <v>21</v>
      </c>
      <c r="CU15" s="69">
        <v>105</v>
      </c>
      <c r="CV15" s="69">
        <v>104</v>
      </c>
      <c r="CW15" s="69">
        <v>107</v>
      </c>
      <c r="CX15" s="69">
        <v>69</v>
      </c>
      <c r="CY15" s="69">
        <v>42</v>
      </c>
      <c r="CZ15" s="69">
        <v>34</v>
      </c>
      <c r="DA15" s="69">
        <v>35</v>
      </c>
      <c r="DB15" s="69">
        <v>27</v>
      </c>
      <c r="DC15" s="69">
        <v>18</v>
      </c>
      <c r="DD15" s="69">
        <v>15</v>
      </c>
      <c r="DE15" s="69">
        <v>19</v>
      </c>
      <c r="DF15" s="69">
        <v>18</v>
      </c>
      <c r="DG15" s="69">
        <v>21</v>
      </c>
      <c r="DH15" s="69">
        <v>18</v>
      </c>
      <c r="DI15" s="69">
        <v>766</v>
      </c>
      <c r="DJ15" s="69">
        <v>18</v>
      </c>
      <c r="DK15" s="69">
        <v>14</v>
      </c>
      <c r="DL15" s="69">
        <v>20</v>
      </c>
      <c r="DM15" s="69">
        <v>18</v>
      </c>
      <c r="DN15" s="69">
        <v>13</v>
      </c>
      <c r="DO15" s="69">
        <v>4</v>
      </c>
      <c r="DP15" s="69">
        <v>14</v>
      </c>
      <c r="DQ15" s="69">
        <v>14</v>
      </c>
      <c r="DR15" s="69">
        <v>13</v>
      </c>
      <c r="DS15" s="69">
        <v>13</v>
      </c>
      <c r="DT15" s="69">
        <v>14</v>
      </c>
      <c r="DU15" s="69">
        <v>9</v>
      </c>
      <c r="DV15" s="69">
        <v>7</v>
      </c>
      <c r="DW15" s="69">
        <v>10</v>
      </c>
      <c r="DX15" s="69">
        <v>12</v>
      </c>
      <c r="DY15" s="69">
        <v>9</v>
      </c>
      <c r="DZ15" s="69">
        <v>9</v>
      </c>
      <c r="EA15" s="69">
        <v>12</v>
      </c>
      <c r="EB15" s="69">
        <v>11</v>
      </c>
      <c r="EC15" s="69">
        <v>34</v>
      </c>
      <c r="ED15" s="69">
        <v>197</v>
      </c>
      <c r="EE15" s="69">
        <v>214</v>
      </c>
      <c r="EF15" s="69">
        <v>241</v>
      </c>
      <c r="EG15" s="69">
        <v>148</v>
      </c>
      <c r="EH15" s="69">
        <v>100</v>
      </c>
      <c r="EI15" s="69">
        <v>75</v>
      </c>
      <c r="EJ15" s="69">
        <v>70</v>
      </c>
      <c r="EK15" s="69">
        <v>52</v>
      </c>
      <c r="EL15" s="69">
        <v>33</v>
      </c>
      <c r="EM15" s="69">
        <v>37</v>
      </c>
      <c r="EN15" s="69">
        <v>29</v>
      </c>
      <c r="EO15" s="69">
        <v>36</v>
      </c>
      <c r="EP15" s="69">
        <v>35</v>
      </c>
      <c r="EQ15" s="69">
        <v>20</v>
      </c>
      <c r="ER15" s="69">
        <v>1555</v>
      </c>
      <c r="ES15" s="69">
        <v>537</v>
      </c>
      <c r="ET15" s="69">
        <v>196</v>
      </c>
      <c r="EU15" s="69">
        <v>25</v>
      </c>
      <c r="EV15" s="69">
        <v>17</v>
      </c>
      <c r="EW15" s="69">
        <v>14</v>
      </c>
      <c r="EX15" s="69">
        <v>789</v>
      </c>
      <c r="EY15" s="69">
        <v>503</v>
      </c>
      <c r="EZ15" s="69">
        <v>182</v>
      </c>
      <c r="FA15" s="69">
        <v>22</v>
      </c>
      <c r="FB15" s="69">
        <v>15</v>
      </c>
      <c r="FC15" s="69">
        <v>44</v>
      </c>
      <c r="FD15" s="69">
        <v>766</v>
      </c>
      <c r="FE15" s="69">
        <v>1040</v>
      </c>
      <c r="FF15" s="69">
        <v>378</v>
      </c>
      <c r="FG15" s="69">
        <v>47</v>
      </c>
      <c r="FH15" s="69">
        <v>32</v>
      </c>
      <c r="FI15" s="69">
        <v>58</v>
      </c>
      <c r="FJ15" s="69">
        <v>1555</v>
      </c>
      <c r="FK15" s="69">
        <v>869</v>
      </c>
      <c r="FL15" s="69">
        <v>62</v>
      </c>
      <c r="FM15" s="69">
        <v>62</v>
      </c>
      <c r="FN15" s="69">
        <v>24</v>
      </c>
      <c r="FO15" s="69">
        <v>177</v>
      </c>
      <c r="FP15" s="69">
        <v>323</v>
      </c>
      <c r="FQ15" s="69">
        <v>0</v>
      </c>
      <c r="FR15" s="69">
        <v>1517</v>
      </c>
      <c r="FS15" s="69">
        <v>896</v>
      </c>
      <c r="FT15" s="69">
        <v>17</v>
      </c>
      <c r="FU15" s="69">
        <v>64</v>
      </c>
      <c r="FV15" s="69">
        <v>27</v>
      </c>
      <c r="FW15" s="69">
        <v>183</v>
      </c>
      <c r="FX15" s="69">
        <v>307</v>
      </c>
      <c r="FY15" s="69">
        <v>23</v>
      </c>
      <c r="FZ15" s="69">
        <v>1517</v>
      </c>
      <c r="GA15" s="69">
        <v>853</v>
      </c>
      <c r="GB15" s="69">
        <v>0</v>
      </c>
      <c r="GC15" s="69">
        <v>306</v>
      </c>
      <c r="GD15" s="69">
        <v>48</v>
      </c>
      <c r="GE15" s="69">
        <v>180</v>
      </c>
      <c r="GF15" s="69">
        <v>82</v>
      </c>
      <c r="GG15" s="69">
        <v>48</v>
      </c>
      <c r="GH15" s="69">
        <v>1517</v>
      </c>
      <c r="GI15" s="69">
        <v>1169</v>
      </c>
      <c r="GJ15" s="69">
        <v>225</v>
      </c>
      <c r="GK15" s="69">
        <v>37</v>
      </c>
      <c r="GL15" s="69">
        <v>68</v>
      </c>
      <c r="GM15" s="69">
        <v>1499</v>
      </c>
      <c r="GN15" s="69">
        <v>989</v>
      </c>
      <c r="GO15" s="69">
        <v>295</v>
      </c>
      <c r="GP15" s="69">
        <v>233</v>
      </c>
      <c r="GQ15" s="69">
        <v>38</v>
      </c>
      <c r="GR15" s="69">
        <v>1555</v>
      </c>
      <c r="GS15" s="69">
        <v>538</v>
      </c>
      <c r="GT15" s="69">
        <v>65</v>
      </c>
      <c r="GU15" s="69">
        <v>60</v>
      </c>
      <c r="GV15" s="69">
        <v>17</v>
      </c>
      <c r="GW15" s="69">
        <v>396</v>
      </c>
      <c r="GX15" s="69">
        <v>538</v>
      </c>
      <c r="GY15" s="69">
        <v>236</v>
      </c>
      <c r="GZ15" s="69">
        <v>195</v>
      </c>
      <c r="HA15" s="69">
        <v>82</v>
      </c>
      <c r="HB15" s="69">
        <v>11</v>
      </c>
      <c r="HC15" s="69">
        <v>14</v>
      </c>
      <c r="HD15" s="69">
        <v>418</v>
      </c>
      <c r="HE15" s="69">
        <v>1045</v>
      </c>
      <c r="HF15" s="69">
        <v>40</v>
      </c>
      <c r="HG15" s="69">
        <v>1503</v>
      </c>
      <c r="HH15" s="69">
        <v>418</v>
      </c>
      <c r="HI15" s="69">
        <v>74</v>
      </c>
      <c r="HJ15" s="69">
        <v>12</v>
      </c>
      <c r="HK15" s="69">
        <v>15</v>
      </c>
      <c r="HL15" s="69">
        <v>27</v>
      </c>
      <c r="HM15" s="69">
        <v>184</v>
      </c>
      <c r="HN15" s="69">
        <v>103</v>
      </c>
      <c r="HO15" s="69">
        <v>3</v>
      </c>
      <c r="HP15" s="69">
        <v>2</v>
      </c>
      <c r="HQ15" s="69">
        <v>1</v>
      </c>
      <c r="HR15" s="69">
        <v>0</v>
      </c>
      <c r="HS15" s="69">
        <v>1</v>
      </c>
      <c r="HT15" s="69">
        <v>4</v>
      </c>
      <c r="HU15" s="69">
        <v>6</v>
      </c>
      <c r="HV15" s="69">
        <v>1</v>
      </c>
      <c r="HW15" s="69">
        <v>1</v>
      </c>
      <c r="HX15" s="69">
        <v>0</v>
      </c>
      <c r="HY15" s="69">
        <v>8</v>
      </c>
      <c r="HZ15" s="69">
        <v>8</v>
      </c>
      <c r="IA15" s="69">
        <v>2</v>
      </c>
      <c r="IB15" s="69">
        <v>1</v>
      </c>
      <c r="IC15" s="69">
        <v>1</v>
      </c>
      <c r="ID15" s="69">
        <v>12</v>
      </c>
      <c r="IE15" s="69">
        <v>164</v>
      </c>
      <c r="IF15" s="69">
        <v>82</v>
      </c>
      <c r="IG15" s="69">
        <v>31</v>
      </c>
      <c r="IH15" s="69">
        <v>18</v>
      </c>
      <c r="II15" s="69">
        <v>2</v>
      </c>
      <c r="IJ15" s="69">
        <v>297</v>
      </c>
      <c r="IK15" s="69">
        <v>328</v>
      </c>
      <c r="IL15" s="69">
        <v>246</v>
      </c>
      <c r="IM15" s="69">
        <v>124</v>
      </c>
      <c r="IN15" s="69">
        <v>90</v>
      </c>
      <c r="IO15" s="69">
        <v>12</v>
      </c>
      <c r="IP15" s="69">
        <v>800</v>
      </c>
      <c r="IQ15" s="69">
        <v>42</v>
      </c>
      <c r="IR15" s="69">
        <v>103</v>
      </c>
      <c r="IS15" s="69">
        <v>65</v>
      </c>
      <c r="IT15" s="69">
        <v>57</v>
      </c>
      <c r="IU15" s="69">
        <v>8</v>
      </c>
      <c r="IV15" s="69">
        <v>275</v>
      </c>
      <c r="IW15" s="69">
        <v>0</v>
      </c>
      <c r="IX15" s="69">
        <v>64</v>
      </c>
      <c r="IY15" s="69">
        <v>31</v>
      </c>
      <c r="IZ15" s="69">
        <v>8</v>
      </c>
      <c r="JA15" s="69">
        <v>3</v>
      </c>
      <c r="JB15" s="69">
        <v>0</v>
      </c>
      <c r="JC15" s="69">
        <v>0</v>
      </c>
      <c r="JD15" s="69">
        <v>39</v>
      </c>
      <c r="JE15" s="69">
        <v>9</v>
      </c>
      <c r="JF15" s="69">
        <v>3</v>
      </c>
      <c r="JG15" s="69">
        <v>0</v>
      </c>
      <c r="JH15" s="69">
        <v>0</v>
      </c>
      <c r="JI15" s="69">
        <v>0</v>
      </c>
      <c r="JJ15" s="69">
        <v>0</v>
      </c>
      <c r="JK15" s="69">
        <v>9</v>
      </c>
      <c r="JL15" s="69">
        <v>7</v>
      </c>
      <c r="JM15" s="69">
        <v>2</v>
      </c>
      <c r="JN15" s="69">
        <v>0</v>
      </c>
      <c r="JO15" s="69">
        <v>122</v>
      </c>
      <c r="JP15" s="69">
        <v>103</v>
      </c>
      <c r="JQ15" s="69">
        <v>49</v>
      </c>
      <c r="JR15" s="69">
        <v>18</v>
      </c>
      <c r="JS15" s="69">
        <v>5</v>
      </c>
      <c r="JT15" s="69">
        <v>0</v>
      </c>
      <c r="JU15" s="69">
        <v>69</v>
      </c>
      <c r="JV15" s="69">
        <v>25</v>
      </c>
      <c r="JW15" s="69">
        <v>12</v>
      </c>
      <c r="JX15" s="69">
        <v>106</v>
      </c>
      <c r="JY15" s="69">
        <v>32</v>
      </c>
      <c r="JZ15" s="69">
        <v>21</v>
      </c>
      <c r="KA15" s="69">
        <v>6</v>
      </c>
      <c r="KB15" s="69">
        <v>59</v>
      </c>
      <c r="KC15" s="69">
        <v>5</v>
      </c>
      <c r="KD15" s="69">
        <v>5</v>
      </c>
      <c r="KE15" s="69">
        <v>0</v>
      </c>
      <c r="KF15" s="69">
        <v>10</v>
      </c>
      <c r="KG15" s="69">
        <v>105</v>
      </c>
      <c r="KH15" s="69">
        <v>33</v>
      </c>
      <c r="KI15" s="69">
        <v>32</v>
      </c>
      <c r="KJ15" s="69">
        <v>170</v>
      </c>
      <c r="KK15" s="69">
        <v>50</v>
      </c>
      <c r="KL15" s="69">
        <v>27</v>
      </c>
      <c r="KM15" s="69">
        <v>15</v>
      </c>
      <c r="KN15" s="69">
        <v>92</v>
      </c>
      <c r="KO15" s="69">
        <v>7</v>
      </c>
      <c r="KP15" s="69">
        <v>6</v>
      </c>
      <c r="KQ15" s="69">
        <v>0</v>
      </c>
      <c r="KR15" s="69">
        <v>13</v>
      </c>
      <c r="KS15" s="69">
        <v>73</v>
      </c>
      <c r="KT15" s="69">
        <v>25</v>
      </c>
      <c r="KU15" s="69">
        <v>26</v>
      </c>
      <c r="KV15" s="69">
        <v>14</v>
      </c>
      <c r="KW15" s="69">
        <v>37</v>
      </c>
      <c r="KX15" s="69">
        <v>175</v>
      </c>
      <c r="KY15" s="69">
        <v>241</v>
      </c>
      <c r="KZ15" s="69">
        <v>86</v>
      </c>
      <c r="LA15" s="69">
        <v>87</v>
      </c>
      <c r="LB15" s="69">
        <v>44</v>
      </c>
      <c r="LC15" s="69">
        <v>98</v>
      </c>
      <c r="LD15" s="69">
        <v>556</v>
      </c>
      <c r="LE15" s="69">
        <v>86</v>
      </c>
      <c r="LF15" s="69">
        <v>16</v>
      </c>
      <c r="LG15" s="69">
        <v>20</v>
      </c>
      <c r="LH15" s="69">
        <v>48</v>
      </c>
      <c r="LI15" s="69">
        <v>29</v>
      </c>
      <c r="LJ15" s="69">
        <v>29</v>
      </c>
      <c r="LK15" s="69">
        <v>23</v>
      </c>
      <c r="LL15" s="69">
        <v>46</v>
      </c>
      <c r="LM15" s="69">
        <v>297</v>
      </c>
      <c r="LN15" s="69">
        <v>172</v>
      </c>
      <c r="LO15" s="69">
        <v>32</v>
      </c>
      <c r="LP15" s="69">
        <v>40</v>
      </c>
      <c r="LQ15" s="69">
        <v>137</v>
      </c>
      <c r="LR15" s="69">
        <v>104</v>
      </c>
      <c r="LS15" s="69">
        <v>96</v>
      </c>
      <c r="LT15" s="69">
        <v>82</v>
      </c>
      <c r="LU15" s="69">
        <v>137</v>
      </c>
      <c r="LV15" s="69">
        <v>800</v>
      </c>
      <c r="LW15" s="69">
        <v>356</v>
      </c>
      <c r="LX15" s="69">
        <v>82</v>
      </c>
      <c r="LY15" s="69">
        <v>74</v>
      </c>
      <c r="LZ15" s="69">
        <v>33</v>
      </c>
      <c r="MA15" s="69">
        <v>49</v>
      </c>
      <c r="MB15" s="69">
        <v>594</v>
      </c>
      <c r="MC15" s="69">
        <v>233</v>
      </c>
      <c r="MD15" s="69">
        <v>53</v>
      </c>
      <c r="ME15" s="69">
        <v>45</v>
      </c>
      <c r="MF15" s="69">
        <v>78</v>
      </c>
      <c r="MG15" s="69">
        <v>12</v>
      </c>
      <c r="MH15" s="69">
        <v>7</v>
      </c>
      <c r="MI15" s="69">
        <v>41</v>
      </c>
      <c r="MJ15" s="69">
        <v>19</v>
      </c>
      <c r="MK15" s="69">
        <v>11</v>
      </c>
      <c r="ML15" s="69">
        <v>0</v>
      </c>
      <c r="MM15" s="69">
        <v>9</v>
      </c>
      <c r="MN15" s="69">
        <v>11</v>
      </c>
      <c r="MO15" s="69">
        <v>41</v>
      </c>
      <c r="MP15" s="69">
        <v>112</v>
      </c>
      <c r="MQ15" s="69">
        <v>672</v>
      </c>
      <c r="MR15" s="69">
        <v>233</v>
      </c>
      <c r="MS15" s="69">
        <v>106</v>
      </c>
      <c r="MT15" s="69">
        <v>90</v>
      </c>
      <c r="MU15" s="69">
        <v>289</v>
      </c>
      <c r="MV15" s="69">
        <v>40</v>
      </c>
      <c r="MW15" s="69">
        <v>16</v>
      </c>
      <c r="MX15" s="69">
        <v>109</v>
      </c>
      <c r="MY15" s="69">
        <v>71</v>
      </c>
      <c r="MZ15" s="69">
        <v>49</v>
      </c>
      <c r="NA15" s="69">
        <v>0</v>
      </c>
      <c r="NB15" s="69">
        <v>34</v>
      </c>
      <c r="NC15" s="69">
        <v>60</v>
      </c>
      <c r="ND15" s="69">
        <v>106</v>
      </c>
      <c r="NE15" s="69">
        <v>342</v>
      </c>
      <c r="NF15" s="69">
        <v>1545</v>
      </c>
      <c r="NG15" s="69">
        <v>233</v>
      </c>
      <c r="NH15" s="69">
        <v>192</v>
      </c>
      <c r="NI15" s="69">
        <v>125</v>
      </c>
      <c r="NJ15" s="69">
        <v>69</v>
      </c>
      <c r="NK15" s="69">
        <v>42</v>
      </c>
      <c r="NL15" s="69">
        <v>10</v>
      </c>
      <c r="NM15" s="69">
        <v>1</v>
      </c>
      <c r="NN15" s="69">
        <v>0</v>
      </c>
      <c r="NO15" s="69">
        <v>672</v>
      </c>
      <c r="NP15" s="69">
        <v>233</v>
      </c>
      <c r="NQ15" s="69">
        <v>384</v>
      </c>
      <c r="NR15" s="69">
        <v>375</v>
      </c>
      <c r="NS15" s="69">
        <v>276</v>
      </c>
      <c r="NT15" s="69">
        <v>210</v>
      </c>
      <c r="NU15" s="69">
        <v>60</v>
      </c>
      <c r="NV15" s="69">
        <v>7</v>
      </c>
      <c r="NW15" s="69">
        <v>0</v>
      </c>
      <c r="NX15" s="69">
        <v>1545</v>
      </c>
      <c r="NY15" s="69">
        <v>441</v>
      </c>
      <c r="NZ15" s="69">
        <v>186</v>
      </c>
      <c r="OA15" s="69">
        <v>15</v>
      </c>
      <c r="OB15" s="69">
        <v>0</v>
      </c>
      <c r="OC15" s="69">
        <v>30</v>
      </c>
      <c r="OD15" s="69">
        <v>672</v>
      </c>
      <c r="OE15" s="69">
        <v>1056</v>
      </c>
      <c r="OF15" s="69">
        <v>395</v>
      </c>
      <c r="OG15" s="69">
        <v>23</v>
      </c>
      <c r="OH15" s="69">
        <v>0</v>
      </c>
      <c r="OI15" s="69">
        <v>71</v>
      </c>
      <c r="OJ15" s="69">
        <v>1545</v>
      </c>
      <c r="OK15" s="69">
        <v>240</v>
      </c>
      <c r="OL15" s="69">
        <v>66</v>
      </c>
      <c r="OM15" s="69">
        <v>35</v>
      </c>
      <c r="ON15" s="69">
        <v>18</v>
      </c>
      <c r="OO15" s="69">
        <v>25</v>
      </c>
      <c r="OP15" s="69">
        <v>80</v>
      </c>
      <c r="OQ15" s="69">
        <v>76</v>
      </c>
      <c r="OR15" s="69">
        <v>29</v>
      </c>
      <c r="OS15" s="69">
        <v>14</v>
      </c>
      <c r="OT15" s="69">
        <v>89</v>
      </c>
      <c r="OU15" s="69">
        <v>672</v>
      </c>
      <c r="OV15" s="69">
        <v>484</v>
      </c>
      <c r="OW15" s="69">
        <v>153</v>
      </c>
      <c r="OX15" s="69">
        <v>74</v>
      </c>
      <c r="OY15" s="69">
        <v>43</v>
      </c>
      <c r="OZ15" s="69">
        <v>50</v>
      </c>
      <c r="PA15" s="69">
        <v>177</v>
      </c>
      <c r="PB15" s="69">
        <v>213</v>
      </c>
      <c r="PC15" s="69">
        <v>81</v>
      </c>
      <c r="PD15" s="69">
        <v>43</v>
      </c>
      <c r="PE15" s="69">
        <v>227</v>
      </c>
      <c r="PF15" s="69">
        <v>1545</v>
      </c>
      <c r="PG15" s="69">
        <v>93</v>
      </c>
      <c r="PH15" s="69">
        <v>124</v>
      </c>
      <c r="PI15" s="69">
        <v>351</v>
      </c>
      <c r="PJ15" s="69">
        <v>64</v>
      </c>
      <c r="PK15" s="69">
        <v>3</v>
      </c>
      <c r="PL15" s="69">
        <v>14</v>
      </c>
      <c r="PM15" s="69">
        <v>23</v>
      </c>
      <c r="PN15" s="69">
        <v>672</v>
      </c>
      <c r="PO15" s="69">
        <v>202</v>
      </c>
      <c r="PP15" s="69">
        <v>220</v>
      </c>
      <c r="PQ15" s="69">
        <v>911</v>
      </c>
      <c r="PR15" s="69">
        <v>136</v>
      </c>
      <c r="PS15" s="69">
        <v>8</v>
      </c>
      <c r="PT15" s="69">
        <v>24</v>
      </c>
      <c r="PU15" s="69">
        <v>44</v>
      </c>
      <c r="PV15" s="69">
        <v>1545</v>
      </c>
      <c r="PW15" s="69">
        <v>59</v>
      </c>
      <c r="PX15" s="69">
        <v>92</v>
      </c>
      <c r="PY15" s="69">
        <v>112</v>
      </c>
      <c r="PZ15" s="69">
        <v>145</v>
      </c>
      <c r="QA15" s="69">
        <v>108</v>
      </c>
      <c r="QB15" s="69">
        <v>83</v>
      </c>
      <c r="QC15" s="69">
        <v>18</v>
      </c>
      <c r="QD15" s="69">
        <v>14</v>
      </c>
      <c r="QE15" s="69">
        <v>41</v>
      </c>
      <c r="QF15" s="69">
        <v>672</v>
      </c>
      <c r="QG15" s="69">
        <v>95</v>
      </c>
      <c r="QH15" s="69">
        <v>182</v>
      </c>
      <c r="QI15" s="69">
        <v>263</v>
      </c>
      <c r="QJ15" s="69">
        <v>331</v>
      </c>
      <c r="QK15" s="69">
        <v>268</v>
      </c>
      <c r="QL15" s="69">
        <v>224</v>
      </c>
      <c r="QM15" s="69">
        <v>53</v>
      </c>
      <c r="QN15" s="69">
        <v>48</v>
      </c>
      <c r="QO15" s="69">
        <v>81</v>
      </c>
      <c r="QP15" s="69">
        <v>1545</v>
      </c>
      <c r="QQ15" s="69">
        <v>22</v>
      </c>
      <c r="QR15" s="69">
        <v>18</v>
      </c>
      <c r="QS15" s="69">
        <v>442</v>
      </c>
      <c r="QT15" s="69">
        <v>155</v>
      </c>
      <c r="QU15" s="69">
        <v>3</v>
      </c>
      <c r="QV15" s="69">
        <v>1</v>
      </c>
      <c r="QW15" s="69">
        <v>0</v>
      </c>
      <c r="QX15" s="69">
        <v>0</v>
      </c>
      <c r="QY15" s="69">
        <v>1</v>
      </c>
      <c r="QZ15" s="69">
        <v>30</v>
      </c>
      <c r="RA15" s="69">
        <v>672</v>
      </c>
      <c r="RB15" s="69">
        <v>607</v>
      </c>
      <c r="RC15" s="69">
        <v>22</v>
      </c>
      <c r="RD15" s="69">
        <v>2</v>
      </c>
      <c r="RE15" s="69">
        <v>3</v>
      </c>
      <c r="RF15" s="69">
        <v>0</v>
      </c>
      <c r="RG15" s="69">
        <v>38</v>
      </c>
      <c r="RH15" s="69">
        <v>672</v>
      </c>
      <c r="RI15" s="69">
        <v>607</v>
      </c>
      <c r="RJ15" s="69">
        <v>7</v>
      </c>
      <c r="RK15" s="69">
        <v>4</v>
      </c>
      <c r="RL15" s="69">
        <v>6</v>
      </c>
      <c r="RM15" s="69">
        <v>3</v>
      </c>
      <c r="RN15" s="69">
        <v>45</v>
      </c>
      <c r="RO15" s="69">
        <v>672</v>
      </c>
      <c r="RP15" s="69">
        <v>677</v>
      </c>
      <c r="RQ15" s="69">
        <v>119</v>
      </c>
      <c r="RR15" s="69">
        <v>796</v>
      </c>
      <c r="RS15" s="69">
        <v>1</v>
      </c>
      <c r="RT15" s="69">
        <v>21</v>
      </c>
      <c r="RU15" s="69">
        <v>354</v>
      </c>
      <c r="RV15" s="69">
        <v>8</v>
      </c>
      <c r="RW15" s="69">
        <v>111</v>
      </c>
      <c r="RX15" s="69">
        <v>131</v>
      </c>
      <c r="RY15" s="69">
        <v>5</v>
      </c>
      <c r="RZ15" s="69">
        <v>63</v>
      </c>
      <c r="SA15" s="69">
        <v>13</v>
      </c>
      <c r="SB15" s="69">
        <v>1</v>
      </c>
      <c r="SC15" s="69">
        <v>686</v>
      </c>
      <c r="SD15" s="69">
        <v>319</v>
      </c>
      <c r="SE15" s="69">
        <v>6</v>
      </c>
      <c r="SF15" s="69">
        <v>45</v>
      </c>
      <c r="SG15" s="69">
        <v>138</v>
      </c>
      <c r="SH15" s="69">
        <v>69</v>
      </c>
      <c r="SI15" s="69">
        <v>81</v>
      </c>
      <c r="SJ15" s="69">
        <v>17</v>
      </c>
      <c r="SK15" s="69">
        <v>1</v>
      </c>
      <c r="SL15" s="69">
        <v>676</v>
      </c>
      <c r="SM15" s="69">
        <v>673</v>
      </c>
      <c r="SN15" s="69">
        <v>14</v>
      </c>
      <c r="SO15" s="69">
        <v>156</v>
      </c>
      <c r="SP15" s="69">
        <v>269</v>
      </c>
      <c r="SQ15" s="69">
        <v>74</v>
      </c>
      <c r="SR15" s="69">
        <v>144</v>
      </c>
      <c r="SS15" s="69">
        <v>30</v>
      </c>
      <c r="ST15" s="69">
        <v>2</v>
      </c>
      <c r="SU15" s="69">
        <v>1362</v>
      </c>
      <c r="SV15" s="69">
        <v>56</v>
      </c>
      <c r="SW15" s="69">
        <v>164</v>
      </c>
      <c r="SX15" s="69">
        <v>85</v>
      </c>
      <c r="SY15" s="69">
        <v>123</v>
      </c>
      <c r="SZ15" s="69">
        <v>111</v>
      </c>
      <c r="TA15" s="69">
        <v>29</v>
      </c>
      <c r="TB15" s="69">
        <v>221</v>
      </c>
      <c r="TC15" s="69">
        <v>789</v>
      </c>
      <c r="TD15" s="69">
        <v>46</v>
      </c>
      <c r="TE15" s="69">
        <v>198</v>
      </c>
      <c r="TF15" s="69">
        <v>110</v>
      </c>
      <c r="TG15" s="69">
        <v>58</v>
      </c>
      <c r="TH15" s="69">
        <v>79</v>
      </c>
      <c r="TI15" s="69">
        <v>37</v>
      </c>
      <c r="TJ15" s="69">
        <v>238</v>
      </c>
      <c r="TK15" s="69">
        <v>766</v>
      </c>
      <c r="TL15" s="69">
        <v>102</v>
      </c>
      <c r="TM15" s="69">
        <v>362</v>
      </c>
      <c r="TN15" s="69">
        <v>195</v>
      </c>
      <c r="TO15" s="69">
        <v>181</v>
      </c>
      <c r="TP15" s="69">
        <v>190</v>
      </c>
      <c r="TQ15" s="69">
        <v>66</v>
      </c>
      <c r="TR15" s="69">
        <v>459</v>
      </c>
      <c r="TS15" s="69">
        <v>1555</v>
      </c>
      <c r="TT15" s="69">
        <v>64</v>
      </c>
      <c r="TU15" s="69">
        <v>46</v>
      </c>
      <c r="TV15" s="69">
        <v>95</v>
      </c>
      <c r="TW15" s="69">
        <v>131</v>
      </c>
      <c r="TX15" s="69">
        <v>49</v>
      </c>
      <c r="TY15" s="69">
        <v>58</v>
      </c>
      <c r="TZ15" s="69">
        <v>37</v>
      </c>
      <c r="UA15" s="69">
        <v>17</v>
      </c>
      <c r="UB15" s="69">
        <v>0</v>
      </c>
      <c r="UC15" s="69">
        <v>0</v>
      </c>
      <c r="UD15" s="69">
        <v>175</v>
      </c>
      <c r="UE15" s="69">
        <v>672</v>
      </c>
      <c r="UF15" s="69">
        <v>148</v>
      </c>
      <c r="UG15" s="69">
        <v>103</v>
      </c>
      <c r="UH15" s="69">
        <v>214</v>
      </c>
      <c r="UI15" s="69">
        <v>280</v>
      </c>
      <c r="UJ15" s="69">
        <v>106</v>
      </c>
      <c r="UK15" s="69">
        <v>131</v>
      </c>
      <c r="UL15" s="69">
        <v>77</v>
      </c>
      <c r="UM15" s="69">
        <v>43</v>
      </c>
      <c r="UN15" s="69">
        <v>0</v>
      </c>
      <c r="UO15" s="69">
        <v>0</v>
      </c>
      <c r="UP15" s="69">
        <v>443</v>
      </c>
      <c r="UQ15" s="69">
        <v>1545</v>
      </c>
      <c r="UR15" s="69">
        <v>51</v>
      </c>
      <c r="US15" s="69">
        <v>25</v>
      </c>
      <c r="UT15" s="69">
        <v>25</v>
      </c>
      <c r="UU15" s="69">
        <v>25</v>
      </c>
      <c r="UV15" s="69">
        <v>55</v>
      </c>
      <c r="UW15" s="69">
        <v>20</v>
      </c>
      <c r="UX15" s="69">
        <v>16</v>
      </c>
      <c r="UY15" s="69">
        <v>170</v>
      </c>
      <c r="UZ15" s="69">
        <v>102</v>
      </c>
      <c r="VA15" s="69">
        <v>489</v>
      </c>
      <c r="VB15" s="69">
        <v>59</v>
      </c>
      <c r="VC15" s="69">
        <v>18</v>
      </c>
      <c r="VD15" s="69">
        <v>29</v>
      </c>
      <c r="VE15" s="69">
        <v>22</v>
      </c>
      <c r="VF15" s="69">
        <v>46</v>
      </c>
      <c r="VG15" s="69">
        <v>19</v>
      </c>
      <c r="VH15" s="69">
        <v>21</v>
      </c>
      <c r="VI15" s="69">
        <v>164</v>
      </c>
      <c r="VJ15" s="69">
        <v>99</v>
      </c>
      <c r="VK15" s="69">
        <v>477</v>
      </c>
      <c r="VL15" s="69">
        <v>110</v>
      </c>
      <c r="VM15" s="69">
        <v>43</v>
      </c>
      <c r="VN15" s="69">
        <v>54</v>
      </c>
      <c r="VO15" s="69">
        <v>47</v>
      </c>
      <c r="VP15" s="69">
        <v>101</v>
      </c>
      <c r="VQ15" s="69">
        <v>39</v>
      </c>
      <c r="VR15" s="69">
        <v>37</v>
      </c>
      <c r="VS15" s="69">
        <v>334</v>
      </c>
      <c r="VT15" s="69">
        <v>201</v>
      </c>
      <c r="VU15" s="69">
        <v>966</v>
      </c>
      <c r="VV15" s="69">
        <v>131</v>
      </c>
      <c r="VW15" s="69">
        <v>66</v>
      </c>
      <c r="VX15" s="69">
        <v>138</v>
      </c>
      <c r="VY15" s="69">
        <v>61</v>
      </c>
      <c r="VZ15" s="69">
        <v>269</v>
      </c>
      <c r="WA15" s="69">
        <v>127</v>
      </c>
      <c r="WB15" s="69">
        <v>7</v>
      </c>
      <c r="WC15" s="69">
        <v>27</v>
      </c>
      <c r="WD15" s="69">
        <v>14</v>
      </c>
      <c r="WE15" s="69">
        <v>69</v>
      </c>
      <c r="WF15" s="69">
        <v>34</v>
      </c>
      <c r="WG15" s="69">
        <v>89</v>
      </c>
      <c r="WH15" s="69">
        <v>5</v>
      </c>
      <c r="WI15" s="69">
        <v>10</v>
      </c>
      <c r="WJ15" s="69">
        <v>15</v>
      </c>
      <c r="WK15" s="69">
        <v>1</v>
      </c>
      <c r="WL15" s="69">
        <v>218</v>
      </c>
      <c r="WM15" s="69">
        <v>489</v>
      </c>
      <c r="WN15" s="69">
        <v>26</v>
      </c>
      <c r="WO15" s="69">
        <v>29</v>
      </c>
      <c r="WP15" s="69">
        <v>19</v>
      </c>
      <c r="WQ15" s="69">
        <v>82</v>
      </c>
      <c r="WR15" s="69">
        <v>15</v>
      </c>
      <c r="WS15" s="69">
        <v>13</v>
      </c>
      <c r="WT15" s="69">
        <v>1</v>
      </c>
      <c r="WU15" s="69">
        <v>66</v>
      </c>
      <c r="WV15" s="69">
        <v>9</v>
      </c>
      <c r="WW15" s="69">
        <v>0</v>
      </c>
      <c r="WX15" s="69">
        <v>217</v>
      </c>
      <c r="WY15" s="69">
        <v>477</v>
      </c>
      <c r="WZ15" s="69">
        <v>33</v>
      </c>
      <c r="XA15" s="69">
        <v>56</v>
      </c>
      <c r="XB15" s="69">
        <v>33</v>
      </c>
      <c r="XC15" s="69">
        <v>151</v>
      </c>
      <c r="XD15" s="69">
        <v>49</v>
      </c>
      <c r="XE15" s="69">
        <v>102</v>
      </c>
      <c r="XF15" s="69">
        <v>6</v>
      </c>
      <c r="XG15" s="69">
        <v>76</v>
      </c>
      <c r="XH15" s="69">
        <v>24</v>
      </c>
      <c r="XI15" s="69">
        <v>1</v>
      </c>
      <c r="XJ15" s="69">
        <v>435</v>
      </c>
      <c r="XK15" s="69">
        <v>966</v>
      </c>
      <c r="XL15" s="69">
        <v>4</v>
      </c>
      <c r="XM15" s="69">
        <v>63</v>
      </c>
      <c r="XN15" s="69">
        <v>51</v>
      </c>
      <c r="XO15" s="69">
        <v>83</v>
      </c>
      <c r="XP15" s="69">
        <v>47</v>
      </c>
      <c r="XQ15" s="69">
        <v>20</v>
      </c>
      <c r="XR15" s="69">
        <v>28</v>
      </c>
      <c r="XS15" s="69">
        <v>44</v>
      </c>
      <c r="XT15" s="69">
        <v>60</v>
      </c>
      <c r="XU15" s="69">
        <v>61</v>
      </c>
      <c r="XV15" s="69">
        <v>3</v>
      </c>
      <c r="XW15" s="69">
        <v>25</v>
      </c>
      <c r="XX15" s="69">
        <v>489</v>
      </c>
      <c r="XY15" s="69">
        <v>6</v>
      </c>
      <c r="XZ15" s="69">
        <v>76</v>
      </c>
      <c r="YA15" s="69">
        <v>54</v>
      </c>
      <c r="YB15" s="69">
        <v>66</v>
      </c>
      <c r="YC15" s="69">
        <v>34</v>
      </c>
      <c r="YD15" s="69">
        <v>6</v>
      </c>
      <c r="YE15" s="69">
        <v>14</v>
      </c>
      <c r="YF15" s="69">
        <v>33</v>
      </c>
      <c r="YG15" s="69">
        <v>83</v>
      </c>
      <c r="YH15" s="69">
        <v>69</v>
      </c>
      <c r="YI15" s="69">
        <v>3</v>
      </c>
      <c r="YJ15" s="69">
        <v>33</v>
      </c>
      <c r="YK15" s="69">
        <v>477</v>
      </c>
      <c r="YL15" s="69">
        <v>10</v>
      </c>
      <c r="YM15" s="69">
        <v>139</v>
      </c>
      <c r="YN15" s="69">
        <v>105</v>
      </c>
      <c r="YO15" s="69">
        <v>149</v>
      </c>
      <c r="YP15" s="69">
        <v>81</v>
      </c>
      <c r="YQ15" s="69">
        <v>26</v>
      </c>
      <c r="YR15" s="69">
        <v>42</v>
      </c>
      <c r="YS15" s="69">
        <v>77</v>
      </c>
      <c r="YT15" s="69">
        <v>143</v>
      </c>
      <c r="YU15" s="69">
        <v>130</v>
      </c>
      <c r="YV15" s="69">
        <v>6</v>
      </c>
      <c r="YW15" s="69">
        <v>58</v>
      </c>
      <c r="YX15" s="69">
        <v>966</v>
      </c>
      <c r="YY15" s="69">
        <v>376</v>
      </c>
      <c r="YZ15" s="69">
        <v>88</v>
      </c>
      <c r="ZA15" s="69">
        <v>260</v>
      </c>
      <c r="ZB15" s="69">
        <v>30</v>
      </c>
      <c r="ZC15" s="69">
        <v>3</v>
      </c>
      <c r="ZD15" s="69">
        <v>156</v>
      </c>
      <c r="ZE15" s="69">
        <v>32</v>
      </c>
      <c r="ZF15" s="69">
        <v>11</v>
      </c>
      <c r="ZG15" s="69">
        <v>19</v>
      </c>
      <c r="ZH15" s="69">
        <v>40</v>
      </c>
      <c r="ZI15" s="69">
        <v>1015</v>
      </c>
      <c r="ZJ15" s="69">
        <v>51</v>
      </c>
      <c r="ZK15" s="69">
        <v>67</v>
      </c>
      <c r="ZL15" s="69">
        <v>105</v>
      </c>
      <c r="ZM15" s="69">
        <v>120</v>
      </c>
      <c r="ZN15" s="69">
        <v>190</v>
      </c>
      <c r="ZO15" s="69">
        <v>188</v>
      </c>
      <c r="ZP15" s="69">
        <v>75</v>
      </c>
      <c r="ZQ15" s="69">
        <v>155</v>
      </c>
      <c r="ZR15" s="69">
        <v>46</v>
      </c>
      <c r="ZS15" s="69">
        <v>997</v>
      </c>
      <c r="ZT15" s="69">
        <v>217</v>
      </c>
      <c r="ZU15" s="69">
        <v>339</v>
      </c>
      <c r="ZV15" s="69">
        <v>242</v>
      </c>
      <c r="ZW15" s="69">
        <v>64</v>
      </c>
      <c r="ZX15" s="69">
        <v>60</v>
      </c>
      <c r="ZY15" s="69">
        <v>9</v>
      </c>
      <c r="ZZ15" s="69">
        <v>66</v>
      </c>
      <c r="AAA15" s="69">
        <v>997</v>
      </c>
      <c r="AAB15" s="69">
        <v>11</v>
      </c>
      <c r="AAC15" s="69">
        <v>21</v>
      </c>
      <c r="AAD15" s="69">
        <v>41</v>
      </c>
      <c r="AAE15" s="69">
        <v>48</v>
      </c>
      <c r="AAF15" s="69">
        <v>78</v>
      </c>
      <c r="AAG15" s="69">
        <v>199</v>
      </c>
      <c r="AAH15" s="69">
        <v>7</v>
      </c>
      <c r="AAI15" s="69">
        <v>4</v>
      </c>
      <c r="AAJ15" s="69">
        <v>1</v>
      </c>
      <c r="AAK15" s="69">
        <v>4</v>
      </c>
      <c r="AAL15" s="69">
        <v>2</v>
      </c>
      <c r="AAM15" s="69">
        <v>18</v>
      </c>
      <c r="AAN15" s="69">
        <v>7</v>
      </c>
      <c r="AAO15" s="69">
        <v>3</v>
      </c>
      <c r="AAP15" s="69">
        <v>1</v>
      </c>
      <c r="AAQ15" s="69">
        <v>6</v>
      </c>
      <c r="AAR15" s="69">
        <v>7</v>
      </c>
      <c r="AAS15" s="69">
        <v>24</v>
      </c>
      <c r="AAT15" s="69">
        <v>469</v>
      </c>
      <c r="AAU15" s="69">
        <v>225</v>
      </c>
      <c r="AAV15" s="69">
        <v>62</v>
      </c>
      <c r="AAW15" s="69">
        <v>6</v>
      </c>
      <c r="AAX15" s="69">
        <v>2</v>
      </c>
      <c r="AAY15" s="69">
        <v>25</v>
      </c>
      <c r="AAZ15" s="69">
        <v>789</v>
      </c>
      <c r="ABA15" s="69">
        <v>437</v>
      </c>
      <c r="ABB15" s="69">
        <v>238</v>
      </c>
      <c r="ABC15" s="69">
        <v>55</v>
      </c>
      <c r="ABD15" s="69">
        <v>15</v>
      </c>
      <c r="ABE15" s="69">
        <v>5</v>
      </c>
      <c r="ABF15" s="69">
        <v>16</v>
      </c>
      <c r="ABG15" s="69">
        <v>766</v>
      </c>
      <c r="ABH15" s="69">
        <v>906</v>
      </c>
      <c r="ABI15" s="69">
        <v>463</v>
      </c>
      <c r="ABJ15" s="69">
        <v>117</v>
      </c>
      <c r="ABK15" s="69">
        <v>21</v>
      </c>
      <c r="ABL15" s="69">
        <v>7</v>
      </c>
      <c r="ABM15" s="69">
        <v>41</v>
      </c>
      <c r="ABN15" s="69">
        <v>1555</v>
      </c>
      <c r="ABO15" s="69">
        <v>34</v>
      </c>
      <c r="ABP15" s="69">
        <v>76</v>
      </c>
      <c r="ABQ15" s="69">
        <v>57</v>
      </c>
      <c r="ABR15" s="69">
        <v>21</v>
      </c>
      <c r="ABS15" s="69">
        <v>64</v>
      </c>
      <c r="ABT15" s="69">
        <v>16</v>
      </c>
      <c r="ABU15" s="69">
        <v>39</v>
      </c>
      <c r="ABV15" s="69">
        <v>32</v>
      </c>
      <c r="ABW15" s="69">
        <v>72</v>
      </c>
      <c r="ABX15" s="69">
        <v>54</v>
      </c>
      <c r="ABY15" s="69">
        <v>465</v>
      </c>
      <c r="ABZ15" s="69">
        <v>19</v>
      </c>
      <c r="ACA15" s="69">
        <v>108</v>
      </c>
      <c r="ACB15" s="69">
        <v>42</v>
      </c>
      <c r="ACC15" s="69">
        <v>37</v>
      </c>
      <c r="ACD15" s="69">
        <v>5</v>
      </c>
      <c r="ACE15" s="69">
        <v>28</v>
      </c>
      <c r="ACF15" s="69">
        <v>32</v>
      </c>
      <c r="ACG15" s="69">
        <v>2</v>
      </c>
      <c r="ACH15" s="69">
        <v>55</v>
      </c>
      <c r="ACI15" s="69">
        <v>36</v>
      </c>
      <c r="ACJ15" s="69">
        <v>364</v>
      </c>
      <c r="ACK15" s="69">
        <v>53</v>
      </c>
      <c r="ACL15" s="69">
        <v>184</v>
      </c>
      <c r="ACM15" s="69">
        <v>99</v>
      </c>
      <c r="ACN15" s="69">
        <v>58</v>
      </c>
      <c r="ACO15" s="69">
        <v>69</v>
      </c>
      <c r="ACP15" s="69">
        <v>44</v>
      </c>
      <c r="ACQ15" s="69">
        <v>71</v>
      </c>
      <c r="ACR15" s="69">
        <v>34</v>
      </c>
      <c r="ACS15" s="69">
        <v>127</v>
      </c>
      <c r="ACT15" s="69">
        <v>90</v>
      </c>
      <c r="ACU15" s="69">
        <v>829</v>
      </c>
      <c r="ACV15" s="69">
        <v>0</v>
      </c>
      <c r="ACW15" s="69">
        <v>11</v>
      </c>
      <c r="ACX15" s="69">
        <v>23</v>
      </c>
      <c r="ACY15" s="69">
        <v>101</v>
      </c>
      <c r="ACZ15" s="69">
        <v>47</v>
      </c>
      <c r="ADA15" s="69">
        <v>16</v>
      </c>
      <c r="ADB15" s="69">
        <v>61</v>
      </c>
      <c r="ADC15" s="69">
        <v>95</v>
      </c>
      <c r="ADD15" s="69">
        <v>354</v>
      </c>
      <c r="ADE15" s="69">
        <v>0</v>
      </c>
      <c r="ADF15" s="69">
        <v>0</v>
      </c>
      <c r="ADG15" s="69">
        <v>8</v>
      </c>
      <c r="ADH15" s="69">
        <v>66</v>
      </c>
      <c r="ADI15" s="69">
        <v>24</v>
      </c>
      <c r="ADJ15" s="69">
        <v>17</v>
      </c>
      <c r="ADK15" s="69">
        <v>122</v>
      </c>
      <c r="ADL15" s="69">
        <v>82</v>
      </c>
      <c r="ADM15" s="69">
        <v>319</v>
      </c>
      <c r="ADN15" s="69">
        <v>366</v>
      </c>
      <c r="ADO15" s="69">
        <v>230</v>
      </c>
      <c r="ADP15" s="69">
        <v>63</v>
      </c>
      <c r="ADQ15" s="69">
        <v>13</v>
      </c>
      <c r="ADR15" s="69">
        <v>0</v>
      </c>
      <c r="ADS15" s="69">
        <v>443</v>
      </c>
      <c r="ADT15" s="69">
        <v>191</v>
      </c>
      <c r="ADU15" s="69">
        <v>38</v>
      </c>
      <c r="ADV15" s="69">
        <v>672</v>
      </c>
      <c r="ADW15" s="69">
        <v>402</v>
      </c>
      <c r="ADX15" s="69">
        <v>50</v>
      </c>
      <c r="ADY15" s="69">
        <v>180</v>
      </c>
      <c r="ADZ15" s="69">
        <v>40</v>
      </c>
      <c r="AEA15" s="69">
        <v>672</v>
      </c>
    </row>
    <row r="16" spans="1:807">
      <c r="A16" s="57" t="s">
        <v>769</v>
      </c>
      <c r="B16" s="57" t="s">
        <v>897</v>
      </c>
      <c r="C16" s="53">
        <v>179</v>
      </c>
      <c r="D16" s="68">
        <f t="shared" ref="D16:D55" si="9">SUM(ER16)</f>
        <v>3861</v>
      </c>
      <c r="E16" s="24">
        <f t="shared" ref="E16:E55" si="10">SUM(D16/C16)</f>
        <v>21.569832402234638</v>
      </c>
      <c r="F16" s="85">
        <f t="shared" ref="F16:F55" si="11">SUM(K61)</f>
        <v>73.856340726911768</v>
      </c>
      <c r="G16" s="88">
        <f t="shared" ref="G16:G55" si="12">SUM(F16/C16)</f>
        <v>0.41260525545760762</v>
      </c>
      <c r="H16" s="88">
        <f t="shared" si="0"/>
        <v>6.3020108665934691</v>
      </c>
      <c r="I16" s="57" t="s">
        <v>897</v>
      </c>
      <c r="K16" s="18">
        <f>SUM(K15)+1</f>
        <v>2</v>
      </c>
      <c r="L16" s="30">
        <v>72</v>
      </c>
      <c r="M16" s="43" t="s">
        <v>769</v>
      </c>
      <c r="N16" s="68">
        <f t="shared" ref="N16:N21" si="13">SUM(ER16)</f>
        <v>3861</v>
      </c>
      <c r="O16" s="28">
        <f>SUM(N16*100/7129)</f>
        <v>54.159068593070558</v>
      </c>
      <c r="P16" s="30">
        <f t="shared" ref="P16:P55" si="14">SUM(DJ16:DV16)</f>
        <v>418</v>
      </c>
      <c r="Q16" s="44">
        <f t="shared" si="1"/>
        <v>10.826210826210826</v>
      </c>
      <c r="R16" s="28">
        <f t="shared" ref="R16:R55" si="15">SUM(Q16*100/18.43607)</f>
        <v>58.722986114778401</v>
      </c>
      <c r="S16" s="45">
        <f t="shared" si="2"/>
        <v>199</v>
      </c>
      <c r="T16" s="44">
        <f t="shared" si="3"/>
        <v>5.1541051541051539</v>
      </c>
      <c r="U16" s="28">
        <f t="shared" ref="U16:U55" si="16">SUM(T16*100/22.2124)</f>
        <v>23.203729241798069</v>
      </c>
      <c r="V16" s="45">
        <f t="shared" ref="V16:V55" si="17">SUM(NZ16:OB16)</f>
        <v>1063</v>
      </c>
      <c r="W16" s="44">
        <f t="shared" si="4"/>
        <v>64.268440145102787</v>
      </c>
      <c r="X16" s="28">
        <f t="shared" ref="X16:X55" si="18">SUM(W16*100/93.2)</f>
        <v>68.957553803758358</v>
      </c>
      <c r="Y16" s="44">
        <f t="shared" ref="Y16:Y55" si="19">SUM(TO16:TQ16)</f>
        <v>1130</v>
      </c>
      <c r="Z16" s="44">
        <f t="shared" si="5"/>
        <v>29.267029267029265</v>
      </c>
      <c r="AA16" s="28">
        <f t="shared" ref="AA16:AA55" si="20">SUM(Z16)*100/37.8</f>
        <v>77.426003351929282</v>
      </c>
      <c r="AB16" s="45">
        <f t="shared" ref="AB16:AB55" si="21">SUM(YY16:YZ16)</f>
        <v>1278</v>
      </c>
      <c r="AC16" s="44">
        <f t="shared" si="6"/>
        <v>49.72762645914397</v>
      </c>
      <c r="AD16" s="28">
        <f t="shared" ref="AD16:AD55" si="22">SUM(AC16)*100/62.2</f>
        <v>79.947952506662318</v>
      </c>
      <c r="AE16" s="45">
        <f t="shared" ref="AE16:AE55" si="23">SUM(ADN16)</f>
        <v>977</v>
      </c>
      <c r="AF16" s="44">
        <f t="shared" si="7"/>
        <v>59.068923821039903</v>
      </c>
      <c r="AG16" s="28">
        <f t="shared" ref="AG16:AG55" si="24">SUM(AF16*100/84.3)</f>
        <v>70.069897771103086</v>
      </c>
      <c r="AH16" s="44">
        <v>12</v>
      </c>
      <c r="AI16" s="28">
        <f t="shared" ref="AI16:AI55" si="25">SUM(AH16*100/28)</f>
        <v>42.857142857142854</v>
      </c>
      <c r="AJ16" s="45">
        <f t="shared" si="8"/>
        <v>5362.5</v>
      </c>
      <c r="AK16" s="28">
        <f t="shared" ref="AK16:AK55" si="26">SUM(AJ16*100/19575)</f>
        <v>27.39463601532567</v>
      </c>
      <c r="AL16" s="45">
        <v>2568</v>
      </c>
      <c r="AM16" s="28">
        <f>SUM(AL16*100/20094)</f>
        <v>12.77993430874888</v>
      </c>
      <c r="AN16" s="39"/>
      <c r="AO16" s="28">
        <v>0</v>
      </c>
      <c r="AP16" s="27" t="s">
        <v>769</v>
      </c>
      <c r="AR16" s="69">
        <v>32</v>
      </c>
      <c r="AS16" s="69">
        <v>18</v>
      </c>
      <c r="AT16" s="69">
        <v>17</v>
      </c>
      <c r="AU16" s="69">
        <v>24</v>
      </c>
      <c r="AV16" s="69">
        <v>20</v>
      </c>
      <c r="AW16" s="69">
        <v>18</v>
      </c>
      <c r="AX16" s="69">
        <v>15</v>
      </c>
      <c r="AY16" s="69">
        <v>19</v>
      </c>
      <c r="AZ16" s="69">
        <v>20</v>
      </c>
      <c r="BA16" s="69">
        <v>19</v>
      </c>
      <c r="BB16" s="69">
        <v>8</v>
      </c>
      <c r="BC16" s="69">
        <v>10</v>
      </c>
      <c r="BD16" s="69">
        <v>5</v>
      </c>
      <c r="BE16" s="69">
        <v>6</v>
      </c>
      <c r="BF16" s="69">
        <v>7</v>
      </c>
      <c r="BG16" s="69">
        <v>6</v>
      </c>
      <c r="BH16" s="69">
        <v>8</v>
      </c>
      <c r="BI16" s="69">
        <v>6</v>
      </c>
      <c r="BJ16" s="69">
        <v>9</v>
      </c>
      <c r="BK16" s="69">
        <v>17</v>
      </c>
      <c r="BL16" s="69">
        <v>240</v>
      </c>
      <c r="BM16" s="69">
        <v>437</v>
      </c>
      <c r="BN16" s="69">
        <v>340</v>
      </c>
      <c r="BO16" s="69">
        <v>209</v>
      </c>
      <c r="BP16" s="69">
        <v>126</v>
      </c>
      <c r="BQ16" s="69">
        <v>114</v>
      </c>
      <c r="BR16" s="69">
        <v>91</v>
      </c>
      <c r="BS16" s="69">
        <v>65</v>
      </c>
      <c r="BT16" s="69">
        <v>52</v>
      </c>
      <c r="BU16" s="69">
        <v>38</v>
      </c>
      <c r="BV16" s="69">
        <v>27</v>
      </c>
      <c r="BW16" s="69">
        <v>15</v>
      </c>
      <c r="BX16" s="69">
        <v>8</v>
      </c>
      <c r="BY16" s="69">
        <v>7</v>
      </c>
      <c r="BZ16" s="69">
        <v>2053</v>
      </c>
      <c r="CA16" s="69">
        <v>24</v>
      </c>
      <c r="CB16" s="69">
        <v>15</v>
      </c>
      <c r="CC16" s="69">
        <v>25</v>
      </c>
      <c r="CD16" s="69">
        <v>18</v>
      </c>
      <c r="CE16" s="69">
        <v>7</v>
      </c>
      <c r="CF16" s="69">
        <v>17</v>
      </c>
      <c r="CG16" s="69">
        <v>11</v>
      </c>
      <c r="CH16" s="69">
        <v>21</v>
      </c>
      <c r="CI16" s="69">
        <v>10</v>
      </c>
      <c r="CJ16" s="69">
        <v>21</v>
      </c>
      <c r="CK16" s="69">
        <v>12</v>
      </c>
      <c r="CL16" s="69">
        <v>6</v>
      </c>
      <c r="CM16" s="69">
        <v>6</v>
      </c>
      <c r="CN16" s="69">
        <v>6</v>
      </c>
      <c r="CO16" s="69">
        <v>7</v>
      </c>
      <c r="CP16" s="69">
        <v>7</v>
      </c>
      <c r="CQ16" s="69">
        <v>11</v>
      </c>
      <c r="CR16" s="69">
        <v>8</v>
      </c>
      <c r="CS16" s="69">
        <v>18</v>
      </c>
      <c r="CT16" s="69">
        <v>20</v>
      </c>
      <c r="CU16" s="69">
        <v>244</v>
      </c>
      <c r="CV16" s="69">
        <v>390</v>
      </c>
      <c r="CW16" s="69">
        <v>307</v>
      </c>
      <c r="CX16" s="69">
        <v>164</v>
      </c>
      <c r="CY16" s="69">
        <v>100</v>
      </c>
      <c r="CZ16" s="69">
        <v>67</v>
      </c>
      <c r="DA16" s="69">
        <v>58</v>
      </c>
      <c r="DB16" s="69">
        <v>56</v>
      </c>
      <c r="DC16" s="69">
        <v>48</v>
      </c>
      <c r="DD16" s="69">
        <v>36</v>
      </c>
      <c r="DE16" s="69">
        <v>17</v>
      </c>
      <c r="DF16" s="69">
        <v>16</v>
      </c>
      <c r="DG16" s="69">
        <v>20</v>
      </c>
      <c r="DH16" s="69">
        <v>15</v>
      </c>
      <c r="DI16" s="69">
        <v>1808</v>
      </c>
      <c r="DJ16" s="69">
        <v>56</v>
      </c>
      <c r="DK16" s="69">
        <v>33</v>
      </c>
      <c r="DL16" s="69">
        <v>42</v>
      </c>
      <c r="DM16" s="69">
        <v>42</v>
      </c>
      <c r="DN16" s="69">
        <v>27</v>
      </c>
      <c r="DO16" s="69">
        <v>35</v>
      </c>
      <c r="DP16" s="69">
        <v>26</v>
      </c>
      <c r="DQ16" s="69">
        <v>40</v>
      </c>
      <c r="DR16" s="69">
        <v>30</v>
      </c>
      <c r="DS16" s="69">
        <v>40</v>
      </c>
      <c r="DT16" s="69">
        <v>20</v>
      </c>
      <c r="DU16" s="69">
        <v>16</v>
      </c>
      <c r="DV16" s="69">
        <v>11</v>
      </c>
      <c r="DW16" s="69">
        <v>12</v>
      </c>
      <c r="DX16" s="69">
        <v>14</v>
      </c>
      <c r="DY16" s="69">
        <v>13</v>
      </c>
      <c r="DZ16" s="69">
        <v>19</v>
      </c>
      <c r="EA16" s="69">
        <v>14</v>
      </c>
      <c r="EB16" s="69">
        <v>27</v>
      </c>
      <c r="EC16" s="69">
        <v>37</v>
      </c>
      <c r="ED16" s="69">
        <v>484</v>
      </c>
      <c r="EE16" s="69">
        <v>827</v>
      </c>
      <c r="EF16" s="69">
        <v>647</v>
      </c>
      <c r="EG16" s="69">
        <v>373</v>
      </c>
      <c r="EH16" s="69">
        <v>226</v>
      </c>
      <c r="EI16" s="69">
        <v>181</v>
      </c>
      <c r="EJ16" s="69">
        <v>149</v>
      </c>
      <c r="EK16" s="69">
        <v>121</v>
      </c>
      <c r="EL16" s="69">
        <v>100</v>
      </c>
      <c r="EM16" s="69">
        <v>74</v>
      </c>
      <c r="EN16" s="69">
        <v>44</v>
      </c>
      <c r="EO16" s="69">
        <v>31</v>
      </c>
      <c r="EP16" s="69">
        <v>28</v>
      </c>
      <c r="EQ16" s="69">
        <v>22</v>
      </c>
      <c r="ER16" s="69">
        <v>3861</v>
      </c>
      <c r="ES16" s="69">
        <v>1484</v>
      </c>
      <c r="ET16" s="69">
        <v>428</v>
      </c>
      <c r="EU16" s="69">
        <v>57</v>
      </c>
      <c r="EV16" s="69">
        <v>67</v>
      </c>
      <c r="EW16" s="69">
        <v>17</v>
      </c>
      <c r="EX16" s="69">
        <v>2053</v>
      </c>
      <c r="EY16" s="69">
        <v>1258</v>
      </c>
      <c r="EZ16" s="69">
        <v>394</v>
      </c>
      <c r="FA16" s="69">
        <v>62</v>
      </c>
      <c r="FB16" s="69">
        <v>56</v>
      </c>
      <c r="FC16" s="69">
        <v>38</v>
      </c>
      <c r="FD16" s="69">
        <v>1808</v>
      </c>
      <c r="FE16" s="69">
        <v>2742</v>
      </c>
      <c r="FF16" s="69">
        <v>822</v>
      </c>
      <c r="FG16" s="69">
        <v>119</v>
      </c>
      <c r="FH16" s="69">
        <v>123</v>
      </c>
      <c r="FI16" s="69">
        <v>55</v>
      </c>
      <c r="FJ16" s="69">
        <v>3861</v>
      </c>
      <c r="FK16" s="69">
        <v>1906</v>
      </c>
      <c r="FL16" s="69">
        <v>174</v>
      </c>
      <c r="FM16" s="69">
        <v>252</v>
      </c>
      <c r="FN16" s="69">
        <v>49</v>
      </c>
      <c r="FO16" s="69">
        <v>600</v>
      </c>
      <c r="FP16" s="69">
        <v>770</v>
      </c>
      <c r="FQ16" s="69">
        <v>0</v>
      </c>
      <c r="FR16" s="69">
        <v>3751</v>
      </c>
      <c r="FS16" s="69">
        <v>2018</v>
      </c>
      <c r="FT16" s="69">
        <v>63</v>
      </c>
      <c r="FU16" s="69">
        <v>259</v>
      </c>
      <c r="FV16" s="69">
        <v>52</v>
      </c>
      <c r="FW16" s="69">
        <v>614</v>
      </c>
      <c r="FX16" s="69">
        <v>709</v>
      </c>
      <c r="FY16" s="69">
        <v>36</v>
      </c>
      <c r="FZ16" s="69">
        <v>3751</v>
      </c>
      <c r="GA16" s="69">
        <v>1848</v>
      </c>
      <c r="GB16" s="69">
        <v>14</v>
      </c>
      <c r="GC16" s="69">
        <v>1173</v>
      </c>
      <c r="GD16" s="69">
        <v>140</v>
      </c>
      <c r="GE16" s="69">
        <v>378</v>
      </c>
      <c r="GF16" s="69">
        <v>133</v>
      </c>
      <c r="GG16" s="69">
        <v>65</v>
      </c>
      <c r="GH16" s="69">
        <v>3751</v>
      </c>
      <c r="GI16" s="69">
        <v>2783</v>
      </c>
      <c r="GJ16" s="69">
        <v>571</v>
      </c>
      <c r="GK16" s="69">
        <v>111</v>
      </c>
      <c r="GL16" s="69">
        <v>230</v>
      </c>
      <c r="GM16" s="69">
        <v>3695</v>
      </c>
      <c r="GN16" s="69">
        <v>2095</v>
      </c>
      <c r="GO16" s="69">
        <v>920</v>
      </c>
      <c r="GP16" s="69">
        <v>751</v>
      </c>
      <c r="GQ16" s="69">
        <v>95</v>
      </c>
      <c r="GR16" s="69">
        <v>3861</v>
      </c>
      <c r="GS16" s="69">
        <v>1611</v>
      </c>
      <c r="GT16" s="69">
        <v>233</v>
      </c>
      <c r="GU16" s="69">
        <v>95</v>
      </c>
      <c r="GV16" s="69">
        <v>42</v>
      </c>
      <c r="GW16" s="69">
        <v>1241</v>
      </c>
      <c r="GX16" s="69">
        <v>1611</v>
      </c>
      <c r="GY16" s="69">
        <v>682</v>
      </c>
      <c r="GZ16" s="69">
        <v>635</v>
      </c>
      <c r="HA16" s="69">
        <v>226</v>
      </c>
      <c r="HB16" s="69">
        <v>37</v>
      </c>
      <c r="HC16" s="69">
        <v>31</v>
      </c>
      <c r="HD16" s="69">
        <v>910</v>
      </c>
      <c r="HE16" s="69">
        <v>2744</v>
      </c>
      <c r="HF16" s="69">
        <v>76</v>
      </c>
      <c r="HG16" s="69">
        <v>3730</v>
      </c>
      <c r="HH16" s="69">
        <v>910</v>
      </c>
      <c r="HI16" s="69">
        <v>185</v>
      </c>
      <c r="HJ16" s="69">
        <v>16</v>
      </c>
      <c r="HK16" s="69">
        <v>27</v>
      </c>
      <c r="HL16" s="69">
        <v>59</v>
      </c>
      <c r="HM16" s="69">
        <v>363</v>
      </c>
      <c r="HN16" s="69">
        <v>251</v>
      </c>
      <c r="HO16" s="69">
        <v>9</v>
      </c>
      <c r="HP16" s="69">
        <v>3</v>
      </c>
      <c r="HQ16" s="69">
        <v>1</v>
      </c>
      <c r="HR16" s="69">
        <v>1</v>
      </c>
      <c r="HS16" s="69">
        <v>0</v>
      </c>
      <c r="HT16" s="69">
        <v>5</v>
      </c>
      <c r="HU16" s="69">
        <v>6</v>
      </c>
      <c r="HV16" s="69">
        <v>3</v>
      </c>
      <c r="HW16" s="69">
        <v>1</v>
      </c>
      <c r="HX16" s="69">
        <v>1</v>
      </c>
      <c r="HY16" s="69">
        <v>11</v>
      </c>
      <c r="HZ16" s="69">
        <v>9</v>
      </c>
      <c r="IA16" s="69">
        <v>4</v>
      </c>
      <c r="IB16" s="69">
        <v>2</v>
      </c>
      <c r="IC16" s="69">
        <v>1</v>
      </c>
      <c r="ID16" s="69">
        <v>16</v>
      </c>
      <c r="IE16" s="69">
        <v>501</v>
      </c>
      <c r="IF16" s="69">
        <v>139</v>
      </c>
      <c r="IG16" s="69">
        <v>71</v>
      </c>
      <c r="IH16" s="69">
        <v>36</v>
      </c>
      <c r="II16" s="69">
        <v>8</v>
      </c>
      <c r="IJ16" s="69">
        <v>755</v>
      </c>
      <c r="IK16" s="69">
        <v>1002</v>
      </c>
      <c r="IL16" s="69">
        <v>417</v>
      </c>
      <c r="IM16" s="69">
        <v>284</v>
      </c>
      <c r="IN16" s="69">
        <v>180</v>
      </c>
      <c r="IO16" s="69">
        <v>50</v>
      </c>
      <c r="IP16" s="69">
        <v>1933</v>
      </c>
      <c r="IQ16" s="69">
        <v>105</v>
      </c>
      <c r="IR16" s="69">
        <v>169</v>
      </c>
      <c r="IS16" s="69">
        <v>154</v>
      </c>
      <c r="IT16" s="69">
        <v>111</v>
      </c>
      <c r="IU16" s="69">
        <v>35</v>
      </c>
      <c r="IV16" s="69">
        <v>574</v>
      </c>
      <c r="IW16" s="69">
        <v>0</v>
      </c>
      <c r="IX16" s="69">
        <v>151</v>
      </c>
      <c r="IY16" s="69">
        <v>63</v>
      </c>
      <c r="IZ16" s="69">
        <v>29</v>
      </c>
      <c r="JA16" s="69">
        <v>4</v>
      </c>
      <c r="JB16" s="69">
        <v>2</v>
      </c>
      <c r="JC16" s="69">
        <v>0</v>
      </c>
      <c r="JD16" s="69">
        <v>63</v>
      </c>
      <c r="JE16" s="69">
        <v>15</v>
      </c>
      <c r="JF16" s="69">
        <v>3</v>
      </c>
      <c r="JG16" s="69">
        <v>0</v>
      </c>
      <c r="JH16" s="69">
        <v>1</v>
      </c>
      <c r="JI16" s="69">
        <v>0</v>
      </c>
      <c r="JJ16" s="69">
        <v>0</v>
      </c>
      <c r="JK16" s="69">
        <v>11</v>
      </c>
      <c r="JL16" s="69">
        <v>13</v>
      </c>
      <c r="JM16" s="69">
        <v>4</v>
      </c>
      <c r="JN16" s="69">
        <v>0</v>
      </c>
      <c r="JO16" s="69">
        <v>396</v>
      </c>
      <c r="JP16" s="69">
        <v>214</v>
      </c>
      <c r="JQ16" s="69">
        <v>89</v>
      </c>
      <c r="JR16" s="69">
        <v>45</v>
      </c>
      <c r="JS16" s="69">
        <v>8</v>
      </c>
      <c r="JT16" s="69">
        <v>3</v>
      </c>
      <c r="JU16" s="69">
        <v>163</v>
      </c>
      <c r="JV16" s="69">
        <v>30</v>
      </c>
      <c r="JW16" s="69">
        <v>15</v>
      </c>
      <c r="JX16" s="69">
        <v>208</v>
      </c>
      <c r="JY16" s="69">
        <v>77</v>
      </c>
      <c r="JZ16" s="69">
        <v>37</v>
      </c>
      <c r="KA16" s="69">
        <v>11</v>
      </c>
      <c r="KB16" s="69">
        <v>125</v>
      </c>
      <c r="KC16" s="69">
        <v>9</v>
      </c>
      <c r="KD16" s="69">
        <v>15</v>
      </c>
      <c r="KE16" s="69">
        <v>2</v>
      </c>
      <c r="KF16" s="69">
        <v>26</v>
      </c>
      <c r="KG16" s="69">
        <v>267</v>
      </c>
      <c r="KH16" s="69">
        <v>47</v>
      </c>
      <c r="KI16" s="69">
        <v>42</v>
      </c>
      <c r="KJ16" s="69">
        <v>356</v>
      </c>
      <c r="KK16" s="69">
        <v>111</v>
      </c>
      <c r="KL16" s="69">
        <v>45</v>
      </c>
      <c r="KM16" s="69">
        <v>29</v>
      </c>
      <c r="KN16" s="69">
        <v>185</v>
      </c>
      <c r="KO16" s="69">
        <v>12</v>
      </c>
      <c r="KP16" s="69">
        <v>15</v>
      </c>
      <c r="KQ16" s="69">
        <v>6</v>
      </c>
      <c r="KR16" s="69">
        <v>33</v>
      </c>
      <c r="KS16" s="69">
        <v>160</v>
      </c>
      <c r="KT16" s="69">
        <v>89</v>
      </c>
      <c r="KU16" s="69">
        <v>28</v>
      </c>
      <c r="KV16" s="69">
        <v>26</v>
      </c>
      <c r="KW16" s="69">
        <v>56</v>
      </c>
      <c r="KX16" s="69">
        <v>359</v>
      </c>
      <c r="KY16" s="69">
        <v>557</v>
      </c>
      <c r="KZ16" s="69">
        <v>277</v>
      </c>
      <c r="LA16" s="69">
        <v>88</v>
      </c>
      <c r="LB16" s="69">
        <v>71</v>
      </c>
      <c r="LC16" s="69">
        <v>148</v>
      </c>
      <c r="LD16" s="69">
        <v>1141</v>
      </c>
      <c r="LE16" s="69">
        <v>334</v>
      </c>
      <c r="LF16" s="69">
        <v>49</v>
      </c>
      <c r="LG16" s="69">
        <v>13</v>
      </c>
      <c r="LH16" s="69">
        <v>104</v>
      </c>
      <c r="LI16" s="69">
        <v>100</v>
      </c>
      <c r="LJ16" s="69">
        <v>45</v>
      </c>
      <c r="LK16" s="69">
        <v>40</v>
      </c>
      <c r="LL16" s="69">
        <v>70</v>
      </c>
      <c r="LM16" s="69">
        <v>755</v>
      </c>
      <c r="LN16" s="69">
        <v>668</v>
      </c>
      <c r="LO16" s="69">
        <v>98</v>
      </c>
      <c r="LP16" s="69">
        <v>26</v>
      </c>
      <c r="LQ16" s="69">
        <v>308</v>
      </c>
      <c r="LR16" s="69">
        <v>331</v>
      </c>
      <c r="LS16" s="69">
        <v>163</v>
      </c>
      <c r="LT16" s="69">
        <v>133</v>
      </c>
      <c r="LU16" s="69">
        <v>206</v>
      </c>
      <c r="LV16" s="69">
        <v>1933</v>
      </c>
      <c r="LW16" s="69">
        <v>925</v>
      </c>
      <c r="LX16" s="69">
        <v>208</v>
      </c>
      <c r="LY16" s="69">
        <v>155</v>
      </c>
      <c r="LZ16" s="69">
        <v>72</v>
      </c>
      <c r="MA16" s="69">
        <v>68</v>
      </c>
      <c r="MB16" s="69">
        <v>1428</v>
      </c>
      <c r="MC16" s="69">
        <v>563</v>
      </c>
      <c r="MD16" s="69">
        <v>117</v>
      </c>
      <c r="ME16" s="69">
        <v>201</v>
      </c>
      <c r="MF16" s="69">
        <v>150</v>
      </c>
      <c r="MG16" s="69">
        <v>31</v>
      </c>
      <c r="MH16" s="69">
        <v>21</v>
      </c>
      <c r="MI16" s="69">
        <v>104</v>
      </c>
      <c r="MJ16" s="69">
        <v>63</v>
      </c>
      <c r="MK16" s="69">
        <v>21</v>
      </c>
      <c r="ML16" s="69">
        <v>5</v>
      </c>
      <c r="MM16" s="69">
        <v>15</v>
      </c>
      <c r="MN16" s="69">
        <v>13</v>
      </c>
      <c r="MO16" s="69">
        <v>76</v>
      </c>
      <c r="MP16" s="69">
        <v>274</v>
      </c>
      <c r="MQ16" s="69">
        <v>1654</v>
      </c>
      <c r="MR16" s="69">
        <v>563</v>
      </c>
      <c r="MS16" s="69">
        <v>234</v>
      </c>
      <c r="MT16" s="69">
        <v>402</v>
      </c>
      <c r="MU16" s="69">
        <v>569</v>
      </c>
      <c r="MV16" s="69">
        <v>108</v>
      </c>
      <c r="MW16" s="69">
        <v>49</v>
      </c>
      <c r="MX16" s="69">
        <v>262</v>
      </c>
      <c r="MY16" s="69">
        <v>226</v>
      </c>
      <c r="MZ16" s="69">
        <v>106</v>
      </c>
      <c r="NA16" s="69">
        <v>19</v>
      </c>
      <c r="NB16" s="69">
        <v>54</v>
      </c>
      <c r="NC16" s="69">
        <v>66</v>
      </c>
      <c r="ND16" s="69">
        <v>197</v>
      </c>
      <c r="NE16" s="69">
        <v>749</v>
      </c>
      <c r="NF16" s="69">
        <v>3604</v>
      </c>
      <c r="NG16" s="69">
        <v>563</v>
      </c>
      <c r="NH16" s="69">
        <v>597</v>
      </c>
      <c r="NI16" s="69">
        <v>245</v>
      </c>
      <c r="NJ16" s="69">
        <v>166</v>
      </c>
      <c r="NK16" s="69">
        <v>61</v>
      </c>
      <c r="NL16" s="69">
        <v>14</v>
      </c>
      <c r="NM16" s="69">
        <v>6</v>
      </c>
      <c r="NN16" s="69">
        <v>2</v>
      </c>
      <c r="NO16" s="69">
        <v>1654</v>
      </c>
      <c r="NP16" s="69">
        <v>563</v>
      </c>
      <c r="NQ16" s="69">
        <v>1194</v>
      </c>
      <c r="NR16" s="69">
        <v>735</v>
      </c>
      <c r="NS16" s="69">
        <v>664</v>
      </c>
      <c r="NT16" s="69">
        <v>305</v>
      </c>
      <c r="NU16" s="69">
        <v>84</v>
      </c>
      <c r="NV16" s="69">
        <v>42</v>
      </c>
      <c r="NW16" s="69">
        <v>17</v>
      </c>
      <c r="NX16" s="69">
        <v>3604</v>
      </c>
      <c r="NY16" s="69">
        <v>482</v>
      </c>
      <c r="NZ16" s="69">
        <v>1015</v>
      </c>
      <c r="OA16" s="69">
        <v>48</v>
      </c>
      <c r="OB16" s="69">
        <v>0</v>
      </c>
      <c r="OC16" s="69">
        <v>109</v>
      </c>
      <c r="OD16" s="69">
        <v>1654</v>
      </c>
      <c r="OE16" s="69">
        <v>1071</v>
      </c>
      <c r="OF16" s="69">
        <v>2290</v>
      </c>
      <c r="OG16" s="69">
        <v>60</v>
      </c>
      <c r="OH16" s="69">
        <v>0</v>
      </c>
      <c r="OI16" s="69">
        <v>183</v>
      </c>
      <c r="OJ16" s="69">
        <v>3604</v>
      </c>
      <c r="OK16" s="69">
        <v>375</v>
      </c>
      <c r="OL16" s="69">
        <v>85</v>
      </c>
      <c r="OM16" s="69">
        <v>35</v>
      </c>
      <c r="ON16" s="69">
        <v>74</v>
      </c>
      <c r="OO16" s="69">
        <v>26</v>
      </c>
      <c r="OP16" s="69">
        <v>72</v>
      </c>
      <c r="OQ16" s="69">
        <v>611</v>
      </c>
      <c r="OR16" s="69">
        <v>131</v>
      </c>
      <c r="OS16" s="69">
        <v>53</v>
      </c>
      <c r="OT16" s="69">
        <v>192</v>
      </c>
      <c r="OU16" s="69">
        <v>1654</v>
      </c>
      <c r="OV16" s="69">
        <v>757</v>
      </c>
      <c r="OW16" s="69">
        <v>172</v>
      </c>
      <c r="OX16" s="69">
        <v>77</v>
      </c>
      <c r="OY16" s="69">
        <v>148</v>
      </c>
      <c r="OZ16" s="69">
        <v>60</v>
      </c>
      <c r="PA16" s="69">
        <v>172</v>
      </c>
      <c r="PB16" s="69">
        <v>1438</v>
      </c>
      <c r="PC16" s="69">
        <v>305</v>
      </c>
      <c r="PD16" s="69">
        <v>125</v>
      </c>
      <c r="PE16" s="69">
        <v>350</v>
      </c>
      <c r="PF16" s="69">
        <v>3604</v>
      </c>
      <c r="PG16" s="69">
        <v>191</v>
      </c>
      <c r="PH16" s="69">
        <v>145</v>
      </c>
      <c r="PI16" s="69">
        <v>1061</v>
      </c>
      <c r="PJ16" s="69">
        <v>134</v>
      </c>
      <c r="PK16" s="69">
        <v>14</v>
      </c>
      <c r="PL16" s="69">
        <v>14</v>
      </c>
      <c r="PM16" s="69">
        <v>95</v>
      </c>
      <c r="PN16" s="69">
        <v>1654</v>
      </c>
      <c r="PO16" s="69">
        <v>419</v>
      </c>
      <c r="PP16" s="69">
        <v>244</v>
      </c>
      <c r="PQ16" s="69">
        <v>2443</v>
      </c>
      <c r="PR16" s="69">
        <v>290</v>
      </c>
      <c r="PS16" s="69">
        <v>42</v>
      </c>
      <c r="PT16" s="69">
        <v>24</v>
      </c>
      <c r="PU16" s="69">
        <v>142</v>
      </c>
      <c r="PV16" s="69">
        <v>3604</v>
      </c>
      <c r="PW16" s="69">
        <v>147</v>
      </c>
      <c r="PX16" s="69">
        <v>458</v>
      </c>
      <c r="PY16" s="69">
        <v>438</v>
      </c>
      <c r="PZ16" s="69">
        <v>250</v>
      </c>
      <c r="QA16" s="69">
        <v>115</v>
      </c>
      <c r="QB16" s="69">
        <v>57</v>
      </c>
      <c r="QC16" s="69">
        <v>34</v>
      </c>
      <c r="QD16" s="69">
        <v>22</v>
      </c>
      <c r="QE16" s="69">
        <v>133</v>
      </c>
      <c r="QF16" s="69">
        <v>1654</v>
      </c>
      <c r="QG16" s="69">
        <v>197</v>
      </c>
      <c r="QH16" s="69">
        <v>984</v>
      </c>
      <c r="QI16" s="69">
        <v>1006</v>
      </c>
      <c r="QJ16" s="69">
        <v>590</v>
      </c>
      <c r="QK16" s="69">
        <v>295</v>
      </c>
      <c r="QL16" s="69">
        <v>151</v>
      </c>
      <c r="QM16" s="69">
        <v>102</v>
      </c>
      <c r="QN16" s="69">
        <v>62</v>
      </c>
      <c r="QO16" s="69">
        <v>217</v>
      </c>
      <c r="QP16" s="69">
        <v>3604</v>
      </c>
      <c r="QQ16" s="69">
        <v>45</v>
      </c>
      <c r="QR16" s="69">
        <v>35</v>
      </c>
      <c r="QS16" s="69">
        <v>445</v>
      </c>
      <c r="QT16" s="69">
        <v>1011</v>
      </c>
      <c r="QU16" s="69">
        <v>9</v>
      </c>
      <c r="QV16" s="69">
        <v>0</v>
      </c>
      <c r="QW16" s="69">
        <v>1</v>
      </c>
      <c r="QX16" s="69">
        <v>2</v>
      </c>
      <c r="QY16" s="69">
        <v>5</v>
      </c>
      <c r="QZ16" s="69">
        <v>101</v>
      </c>
      <c r="RA16" s="69">
        <v>1654</v>
      </c>
      <c r="RB16" s="69">
        <v>1454</v>
      </c>
      <c r="RC16" s="69">
        <v>52</v>
      </c>
      <c r="RD16" s="69">
        <v>6</v>
      </c>
      <c r="RE16" s="69">
        <v>5</v>
      </c>
      <c r="RF16" s="69">
        <v>2</v>
      </c>
      <c r="RG16" s="69">
        <v>135</v>
      </c>
      <c r="RH16" s="69">
        <v>1654</v>
      </c>
      <c r="RI16" s="69">
        <v>1447</v>
      </c>
      <c r="RJ16" s="69">
        <v>30</v>
      </c>
      <c r="RK16" s="69">
        <v>6</v>
      </c>
      <c r="RL16" s="69">
        <v>8</v>
      </c>
      <c r="RM16" s="69">
        <v>6</v>
      </c>
      <c r="RN16" s="69">
        <v>157</v>
      </c>
      <c r="RO16" s="69">
        <v>1654</v>
      </c>
      <c r="RP16" s="69">
        <v>1674</v>
      </c>
      <c r="RQ16" s="69">
        <v>295</v>
      </c>
      <c r="RR16" s="69">
        <v>1969</v>
      </c>
      <c r="RS16" s="69">
        <v>16</v>
      </c>
      <c r="RT16" s="69">
        <v>267</v>
      </c>
      <c r="RU16" s="69">
        <v>991</v>
      </c>
      <c r="RV16" s="69">
        <v>34</v>
      </c>
      <c r="RW16" s="69">
        <v>268</v>
      </c>
      <c r="RX16" s="69">
        <v>295</v>
      </c>
      <c r="RY16" s="69">
        <v>10</v>
      </c>
      <c r="RZ16" s="69">
        <v>85</v>
      </c>
      <c r="SA16" s="69">
        <v>129</v>
      </c>
      <c r="SB16" s="69">
        <v>3</v>
      </c>
      <c r="SC16" s="69">
        <v>1815</v>
      </c>
      <c r="SD16" s="69">
        <v>889</v>
      </c>
      <c r="SE16" s="69">
        <v>21</v>
      </c>
      <c r="SF16" s="69">
        <v>161</v>
      </c>
      <c r="SG16" s="69">
        <v>239</v>
      </c>
      <c r="SH16" s="69">
        <v>105</v>
      </c>
      <c r="SI16" s="69">
        <v>89</v>
      </c>
      <c r="SJ16" s="69">
        <v>96</v>
      </c>
      <c r="SK16" s="69">
        <v>2</v>
      </c>
      <c r="SL16" s="69">
        <v>1602</v>
      </c>
      <c r="SM16" s="69">
        <v>1880</v>
      </c>
      <c r="SN16" s="69">
        <v>55</v>
      </c>
      <c r="SO16" s="69">
        <v>429</v>
      </c>
      <c r="SP16" s="69">
        <v>534</v>
      </c>
      <c r="SQ16" s="69">
        <v>115</v>
      </c>
      <c r="SR16" s="69">
        <v>174</v>
      </c>
      <c r="SS16" s="69">
        <v>225</v>
      </c>
      <c r="ST16" s="69">
        <v>5</v>
      </c>
      <c r="SU16" s="69">
        <v>3417</v>
      </c>
      <c r="SV16" s="69">
        <v>182</v>
      </c>
      <c r="SW16" s="69">
        <v>372</v>
      </c>
      <c r="SX16" s="69">
        <v>243</v>
      </c>
      <c r="SY16" s="69">
        <v>268</v>
      </c>
      <c r="SZ16" s="69">
        <v>290</v>
      </c>
      <c r="TA16" s="69">
        <v>114</v>
      </c>
      <c r="TB16" s="69">
        <v>584</v>
      </c>
      <c r="TC16" s="69">
        <v>2053</v>
      </c>
      <c r="TD16" s="69">
        <v>153</v>
      </c>
      <c r="TE16" s="69">
        <v>384</v>
      </c>
      <c r="TF16" s="69">
        <v>327</v>
      </c>
      <c r="TG16" s="69">
        <v>139</v>
      </c>
      <c r="TH16" s="69">
        <v>207</v>
      </c>
      <c r="TI16" s="69">
        <v>112</v>
      </c>
      <c r="TJ16" s="69">
        <v>486</v>
      </c>
      <c r="TK16" s="69">
        <v>1808</v>
      </c>
      <c r="TL16" s="69">
        <v>335</v>
      </c>
      <c r="TM16" s="69">
        <v>756</v>
      </c>
      <c r="TN16" s="69">
        <v>570</v>
      </c>
      <c r="TO16" s="69">
        <v>407</v>
      </c>
      <c r="TP16" s="69">
        <v>497</v>
      </c>
      <c r="TQ16" s="69">
        <v>226</v>
      </c>
      <c r="TR16" s="69">
        <v>1070</v>
      </c>
      <c r="TS16" s="69">
        <v>3861</v>
      </c>
      <c r="TT16" s="69">
        <v>185</v>
      </c>
      <c r="TU16" s="69">
        <v>155</v>
      </c>
      <c r="TV16" s="69">
        <v>194</v>
      </c>
      <c r="TW16" s="69">
        <v>408</v>
      </c>
      <c r="TX16" s="69">
        <v>83</v>
      </c>
      <c r="TY16" s="69">
        <v>128</v>
      </c>
      <c r="TZ16" s="69">
        <v>86</v>
      </c>
      <c r="UA16" s="69">
        <v>38</v>
      </c>
      <c r="UB16" s="69">
        <v>0</v>
      </c>
      <c r="UC16" s="69">
        <v>2</v>
      </c>
      <c r="UD16" s="69">
        <v>375</v>
      </c>
      <c r="UE16" s="69">
        <v>1654</v>
      </c>
      <c r="UF16" s="69">
        <v>382</v>
      </c>
      <c r="UG16" s="69">
        <v>336</v>
      </c>
      <c r="UH16" s="69">
        <v>381</v>
      </c>
      <c r="UI16" s="69">
        <v>895</v>
      </c>
      <c r="UJ16" s="69">
        <v>167</v>
      </c>
      <c r="UK16" s="69">
        <v>298</v>
      </c>
      <c r="UL16" s="69">
        <v>224</v>
      </c>
      <c r="UM16" s="69">
        <v>103</v>
      </c>
      <c r="UN16" s="69">
        <v>0</v>
      </c>
      <c r="UO16" s="69">
        <v>3</v>
      </c>
      <c r="UP16" s="69">
        <v>815</v>
      </c>
      <c r="UQ16" s="69">
        <v>3604</v>
      </c>
      <c r="UR16" s="69">
        <v>96</v>
      </c>
      <c r="US16" s="69">
        <v>63</v>
      </c>
      <c r="UT16" s="69">
        <v>71</v>
      </c>
      <c r="UU16" s="69">
        <v>53</v>
      </c>
      <c r="UV16" s="69">
        <v>149</v>
      </c>
      <c r="UW16" s="69">
        <v>61</v>
      </c>
      <c r="UX16" s="69">
        <v>68</v>
      </c>
      <c r="UY16" s="69">
        <v>530</v>
      </c>
      <c r="UZ16" s="69">
        <v>251</v>
      </c>
      <c r="VA16" s="69">
        <v>1342</v>
      </c>
      <c r="VB16" s="69">
        <v>75</v>
      </c>
      <c r="VC16" s="69">
        <v>32</v>
      </c>
      <c r="VD16" s="69">
        <v>64</v>
      </c>
      <c r="VE16" s="69">
        <v>61</v>
      </c>
      <c r="VF16" s="69">
        <v>121</v>
      </c>
      <c r="VG16" s="69">
        <v>68</v>
      </c>
      <c r="VH16" s="69">
        <v>54</v>
      </c>
      <c r="VI16" s="69">
        <v>500</v>
      </c>
      <c r="VJ16" s="69">
        <v>229</v>
      </c>
      <c r="VK16" s="69">
        <v>1204</v>
      </c>
      <c r="VL16" s="69">
        <v>171</v>
      </c>
      <c r="VM16" s="69">
        <v>95</v>
      </c>
      <c r="VN16" s="69">
        <v>135</v>
      </c>
      <c r="VO16" s="69">
        <v>114</v>
      </c>
      <c r="VP16" s="69">
        <v>270</v>
      </c>
      <c r="VQ16" s="69">
        <v>129</v>
      </c>
      <c r="VR16" s="69">
        <v>122</v>
      </c>
      <c r="VS16" s="69">
        <v>1030</v>
      </c>
      <c r="VT16" s="69">
        <v>480</v>
      </c>
      <c r="VU16" s="69">
        <v>2546</v>
      </c>
      <c r="VV16" s="69">
        <v>295</v>
      </c>
      <c r="VW16" s="69">
        <v>178</v>
      </c>
      <c r="VX16" s="69">
        <v>239</v>
      </c>
      <c r="VY16" s="69">
        <v>159</v>
      </c>
      <c r="VZ16" s="69">
        <v>534</v>
      </c>
      <c r="WA16" s="69">
        <v>337</v>
      </c>
      <c r="WB16" s="69">
        <v>22</v>
      </c>
      <c r="WC16" s="69">
        <v>62</v>
      </c>
      <c r="WD16" s="69">
        <v>40</v>
      </c>
      <c r="WE16" s="69">
        <v>237</v>
      </c>
      <c r="WF16" s="69">
        <v>130</v>
      </c>
      <c r="WG16" s="69">
        <v>167</v>
      </c>
      <c r="WH16" s="69">
        <v>13</v>
      </c>
      <c r="WI16" s="69">
        <v>33</v>
      </c>
      <c r="WJ16" s="69">
        <v>54</v>
      </c>
      <c r="WK16" s="69">
        <v>1</v>
      </c>
      <c r="WL16" s="69">
        <v>583</v>
      </c>
      <c r="WM16" s="69">
        <v>1342</v>
      </c>
      <c r="WN16" s="69">
        <v>72</v>
      </c>
      <c r="WO16" s="69">
        <v>49</v>
      </c>
      <c r="WP16" s="69">
        <v>55</v>
      </c>
      <c r="WQ16" s="69">
        <v>285</v>
      </c>
      <c r="WR16" s="69">
        <v>53</v>
      </c>
      <c r="WS16" s="69">
        <v>41</v>
      </c>
      <c r="WT16" s="69">
        <v>6</v>
      </c>
      <c r="WU16" s="69">
        <v>105</v>
      </c>
      <c r="WV16" s="69">
        <v>75</v>
      </c>
      <c r="WW16" s="69">
        <v>1</v>
      </c>
      <c r="WX16" s="69">
        <v>462</v>
      </c>
      <c r="WY16" s="69">
        <v>1204</v>
      </c>
      <c r="WZ16" s="69">
        <v>94</v>
      </c>
      <c r="XA16" s="69">
        <v>111</v>
      </c>
      <c r="XB16" s="69">
        <v>95</v>
      </c>
      <c r="XC16" s="69">
        <v>522</v>
      </c>
      <c r="XD16" s="69">
        <v>183</v>
      </c>
      <c r="XE16" s="69">
        <v>208</v>
      </c>
      <c r="XF16" s="69">
        <v>19</v>
      </c>
      <c r="XG16" s="69">
        <v>138</v>
      </c>
      <c r="XH16" s="69">
        <v>129</v>
      </c>
      <c r="XI16" s="69">
        <v>2</v>
      </c>
      <c r="XJ16" s="69">
        <v>1045</v>
      </c>
      <c r="XK16" s="69">
        <v>2546</v>
      </c>
      <c r="XL16" s="69">
        <v>21</v>
      </c>
      <c r="XM16" s="69">
        <v>137</v>
      </c>
      <c r="XN16" s="69">
        <v>146</v>
      </c>
      <c r="XO16" s="69">
        <v>245</v>
      </c>
      <c r="XP16" s="69">
        <v>113</v>
      </c>
      <c r="XQ16" s="69">
        <v>75</v>
      </c>
      <c r="XR16" s="69">
        <v>63</v>
      </c>
      <c r="XS16" s="69">
        <v>123</v>
      </c>
      <c r="XT16" s="69">
        <v>191</v>
      </c>
      <c r="XU16" s="69">
        <v>162</v>
      </c>
      <c r="XV16" s="69">
        <v>24</v>
      </c>
      <c r="XW16" s="69">
        <v>42</v>
      </c>
      <c r="XX16" s="69">
        <v>1342</v>
      </c>
      <c r="XY16" s="69">
        <v>20</v>
      </c>
      <c r="XZ16" s="69">
        <v>110</v>
      </c>
      <c r="YA16" s="69">
        <v>113</v>
      </c>
      <c r="YB16" s="69">
        <v>226</v>
      </c>
      <c r="YC16" s="69">
        <v>89</v>
      </c>
      <c r="YD16" s="69">
        <v>37</v>
      </c>
      <c r="YE16" s="69">
        <v>64</v>
      </c>
      <c r="YF16" s="69">
        <v>116</v>
      </c>
      <c r="YG16" s="69">
        <v>183</v>
      </c>
      <c r="YH16" s="69">
        <v>204</v>
      </c>
      <c r="YI16" s="69">
        <v>7</v>
      </c>
      <c r="YJ16" s="69">
        <v>35</v>
      </c>
      <c r="YK16" s="69">
        <v>1204</v>
      </c>
      <c r="YL16" s="69">
        <v>41</v>
      </c>
      <c r="YM16" s="69">
        <v>247</v>
      </c>
      <c r="YN16" s="69">
        <v>259</v>
      </c>
      <c r="YO16" s="69">
        <v>471</v>
      </c>
      <c r="YP16" s="69">
        <v>202</v>
      </c>
      <c r="YQ16" s="69">
        <v>112</v>
      </c>
      <c r="YR16" s="69">
        <v>127</v>
      </c>
      <c r="YS16" s="69">
        <v>239</v>
      </c>
      <c r="YT16" s="69">
        <v>374</v>
      </c>
      <c r="YU16" s="69">
        <v>366</v>
      </c>
      <c r="YV16" s="69">
        <v>31</v>
      </c>
      <c r="YW16" s="69">
        <v>77</v>
      </c>
      <c r="YX16" s="69">
        <v>2546</v>
      </c>
      <c r="YY16" s="69">
        <v>1096</v>
      </c>
      <c r="YZ16" s="69">
        <v>182</v>
      </c>
      <c r="ZA16" s="69">
        <v>528</v>
      </c>
      <c r="ZB16" s="69">
        <v>211</v>
      </c>
      <c r="ZC16" s="69">
        <v>15</v>
      </c>
      <c r="ZD16" s="69">
        <v>349</v>
      </c>
      <c r="ZE16" s="69">
        <v>66</v>
      </c>
      <c r="ZF16" s="69">
        <v>21</v>
      </c>
      <c r="ZG16" s="69">
        <v>26</v>
      </c>
      <c r="ZH16" s="69">
        <v>76</v>
      </c>
      <c r="ZI16" s="69">
        <v>2570</v>
      </c>
      <c r="ZJ16" s="69">
        <v>151</v>
      </c>
      <c r="ZK16" s="69">
        <v>181</v>
      </c>
      <c r="ZL16" s="69">
        <v>232</v>
      </c>
      <c r="ZM16" s="69">
        <v>294</v>
      </c>
      <c r="ZN16" s="69">
        <v>499</v>
      </c>
      <c r="ZO16" s="69">
        <v>454</v>
      </c>
      <c r="ZP16" s="69">
        <v>207</v>
      </c>
      <c r="ZQ16" s="69">
        <v>437</v>
      </c>
      <c r="ZR16" s="69">
        <v>91</v>
      </c>
      <c r="ZS16" s="69">
        <v>2546</v>
      </c>
      <c r="ZT16" s="69">
        <v>425</v>
      </c>
      <c r="ZU16" s="69">
        <v>868</v>
      </c>
      <c r="ZV16" s="69">
        <v>722</v>
      </c>
      <c r="ZW16" s="69">
        <v>194</v>
      </c>
      <c r="ZX16" s="69">
        <v>171</v>
      </c>
      <c r="ZY16" s="69">
        <v>31</v>
      </c>
      <c r="ZZ16" s="69">
        <v>135</v>
      </c>
      <c r="AAA16" s="69">
        <v>2546</v>
      </c>
      <c r="AAB16" s="69">
        <v>26</v>
      </c>
      <c r="AAC16" s="69">
        <v>39</v>
      </c>
      <c r="AAD16" s="69">
        <v>209</v>
      </c>
      <c r="AAE16" s="69">
        <v>194</v>
      </c>
      <c r="AAF16" s="69">
        <v>98</v>
      </c>
      <c r="AAG16" s="69">
        <v>566</v>
      </c>
      <c r="AAH16" s="69">
        <v>20</v>
      </c>
      <c r="AAI16" s="69">
        <v>7</v>
      </c>
      <c r="AAJ16" s="69">
        <v>2</v>
      </c>
      <c r="AAK16" s="69">
        <v>1</v>
      </c>
      <c r="AAL16" s="69">
        <v>11</v>
      </c>
      <c r="AAM16" s="69">
        <v>41</v>
      </c>
      <c r="AAN16" s="69">
        <v>24</v>
      </c>
      <c r="AAO16" s="69">
        <v>9</v>
      </c>
      <c r="AAP16" s="69">
        <v>3</v>
      </c>
      <c r="AAQ16" s="69">
        <v>3</v>
      </c>
      <c r="AAR16" s="69">
        <v>10</v>
      </c>
      <c r="AAS16" s="69">
        <v>49</v>
      </c>
      <c r="AAT16" s="69">
        <v>1134</v>
      </c>
      <c r="AAU16" s="69">
        <v>657</v>
      </c>
      <c r="AAV16" s="69">
        <v>169</v>
      </c>
      <c r="AAW16" s="69">
        <v>42</v>
      </c>
      <c r="AAX16" s="69">
        <v>7</v>
      </c>
      <c r="AAY16" s="69">
        <v>44</v>
      </c>
      <c r="AAZ16" s="69">
        <v>2053</v>
      </c>
      <c r="ABA16" s="69">
        <v>990</v>
      </c>
      <c r="ABB16" s="69">
        <v>593</v>
      </c>
      <c r="ABC16" s="69">
        <v>163</v>
      </c>
      <c r="ABD16" s="69">
        <v>29</v>
      </c>
      <c r="ABE16" s="69">
        <v>5</v>
      </c>
      <c r="ABF16" s="69">
        <v>28</v>
      </c>
      <c r="ABG16" s="69">
        <v>1808</v>
      </c>
      <c r="ABH16" s="69">
        <v>2124</v>
      </c>
      <c r="ABI16" s="69">
        <v>1250</v>
      </c>
      <c r="ABJ16" s="69">
        <v>332</v>
      </c>
      <c r="ABK16" s="69">
        <v>71</v>
      </c>
      <c r="ABL16" s="69">
        <v>12</v>
      </c>
      <c r="ABM16" s="69">
        <v>72</v>
      </c>
      <c r="ABN16" s="69">
        <v>3861</v>
      </c>
      <c r="ABO16" s="69">
        <v>80</v>
      </c>
      <c r="ABP16" s="69">
        <v>221</v>
      </c>
      <c r="ABQ16" s="69">
        <v>137</v>
      </c>
      <c r="ABR16" s="69">
        <v>79</v>
      </c>
      <c r="ABS16" s="69">
        <v>177</v>
      </c>
      <c r="ABT16" s="69">
        <v>19</v>
      </c>
      <c r="ABU16" s="69">
        <v>93</v>
      </c>
      <c r="ABV16" s="69">
        <v>80</v>
      </c>
      <c r="ABW16" s="69">
        <v>252</v>
      </c>
      <c r="ABX16" s="69">
        <v>121</v>
      </c>
      <c r="ABY16" s="69">
        <v>1259</v>
      </c>
      <c r="ABZ16" s="69">
        <v>53</v>
      </c>
      <c r="ACA16" s="69">
        <v>230</v>
      </c>
      <c r="ACB16" s="69">
        <v>108</v>
      </c>
      <c r="ACC16" s="69">
        <v>136</v>
      </c>
      <c r="ACD16" s="69">
        <v>30</v>
      </c>
      <c r="ACE16" s="69">
        <v>84</v>
      </c>
      <c r="ACF16" s="69">
        <v>129</v>
      </c>
      <c r="ACG16" s="69">
        <v>13</v>
      </c>
      <c r="ACH16" s="69">
        <v>176</v>
      </c>
      <c r="ACI16" s="69">
        <v>91</v>
      </c>
      <c r="ACJ16" s="69">
        <v>1050</v>
      </c>
      <c r="ACK16" s="69">
        <v>133</v>
      </c>
      <c r="ACL16" s="69">
        <v>451</v>
      </c>
      <c r="ACM16" s="69">
        <v>245</v>
      </c>
      <c r="ACN16" s="69">
        <v>215</v>
      </c>
      <c r="ACO16" s="69">
        <v>207</v>
      </c>
      <c r="ACP16" s="69">
        <v>103</v>
      </c>
      <c r="ACQ16" s="69">
        <v>222</v>
      </c>
      <c r="ACR16" s="69">
        <v>93</v>
      </c>
      <c r="ACS16" s="69">
        <v>428</v>
      </c>
      <c r="ACT16" s="69">
        <v>212</v>
      </c>
      <c r="ACU16" s="69">
        <v>2309</v>
      </c>
      <c r="ACV16" s="69">
        <v>1</v>
      </c>
      <c r="ACW16" s="69">
        <v>47</v>
      </c>
      <c r="ACX16" s="69">
        <v>62</v>
      </c>
      <c r="ACY16" s="69">
        <v>306</v>
      </c>
      <c r="ACZ16" s="69">
        <v>134</v>
      </c>
      <c r="ADA16" s="69">
        <v>31</v>
      </c>
      <c r="ADB16" s="69">
        <v>160</v>
      </c>
      <c r="ADC16" s="69">
        <v>250</v>
      </c>
      <c r="ADD16" s="69">
        <v>991</v>
      </c>
      <c r="ADE16" s="69">
        <v>1</v>
      </c>
      <c r="ADF16" s="69">
        <v>5</v>
      </c>
      <c r="ADG16" s="69">
        <v>34</v>
      </c>
      <c r="ADH16" s="69">
        <v>264</v>
      </c>
      <c r="ADI16" s="69">
        <v>65</v>
      </c>
      <c r="ADJ16" s="69">
        <v>27</v>
      </c>
      <c r="ADK16" s="69">
        <v>277</v>
      </c>
      <c r="ADL16" s="69">
        <v>216</v>
      </c>
      <c r="ADM16" s="69">
        <v>889</v>
      </c>
      <c r="ADN16" s="69">
        <v>977</v>
      </c>
      <c r="ADO16" s="69">
        <v>576</v>
      </c>
      <c r="ADP16" s="69">
        <v>80</v>
      </c>
      <c r="ADQ16" s="69">
        <v>17</v>
      </c>
      <c r="ADR16" s="69">
        <v>4</v>
      </c>
      <c r="ADS16" s="69">
        <v>1193</v>
      </c>
      <c r="ADT16" s="69">
        <v>356</v>
      </c>
      <c r="ADU16" s="69">
        <v>105</v>
      </c>
      <c r="ADV16" s="69">
        <v>1654</v>
      </c>
      <c r="ADW16" s="69">
        <v>1088</v>
      </c>
      <c r="ADX16" s="69">
        <v>122</v>
      </c>
      <c r="ADY16" s="69">
        <v>340</v>
      </c>
      <c r="ADZ16" s="69">
        <v>104</v>
      </c>
      <c r="AEA16" s="69">
        <v>1654</v>
      </c>
    </row>
    <row r="17" spans="1:808">
      <c r="A17" s="57" t="s">
        <v>771</v>
      </c>
      <c r="B17" s="57" t="s">
        <v>898</v>
      </c>
      <c r="C17" s="53">
        <v>88</v>
      </c>
      <c r="D17" s="68">
        <f t="shared" si="9"/>
        <v>4170</v>
      </c>
      <c r="E17" s="23">
        <f t="shared" si="10"/>
        <v>47.386363636363633</v>
      </c>
      <c r="F17" s="85">
        <f t="shared" si="11"/>
        <v>84.695823521820287</v>
      </c>
      <c r="G17" s="89">
        <f t="shared" si="12"/>
        <v>0.96245254002068503</v>
      </c>
      <c r="H17" s="89">
        <f t="shared" si="0"/>
        <v>14.700215970501665</v>
      </c>
      <c r="I17" s="57" t="s">
        <v>898</v>
      </c>
      <c r="K17" s="18">
        <f t="shared" ref="K17:K55" si="27">SUM(K16)+1</f>
        <v>3</v>
      </c>
      <c r="L17" s="30">
        <v>38</v>
      </c>
      <c r="M17" s="43" t="s">
        <v>771</v>
      </c>
      <c r="N17" s="68">
        <f t="shared" si="13"/>
        <v>4170</v>
      </c>
      <c r="O17" s="28">
        <f t="shared" ref="O17:O55" si="28">SUM(N17*100/7129)</f>
        <v>58.493477346051343</v>
      </c>
      <c r="P17" s="30">
        <f t="shared" si="14"/>
        <v>346</v>
      </c>
      <c r="Q17" s="44">
        <f t="shared" si="1"/>
        <v>8.2973621103117505</v>
      </c>
      <c r="R17" s="28">
        <f t="shared" si="15"/>
        <v>45.006132599364996</v>
      </c>
      <c r="S17" s="45">
        <f t="shared" si="2"/>
        <v>112</v>
      </c>
      <c r="T17" s="44">
        <f t="shared" si="3"/>
        <v>2.6858513189448443</v>
      </c>
      <c r="U17" s="28">
        <f t="shared" si="16"/>
        <v>12.091675455803266</v>
      </c>
      <c r="V17" s="45">
        <f t="shared" si="17"/>
        <v>1579</v>
      </c>
      <c r="W17" s="44">
        <f t="shared" si="4"/>
        <v>88.558609085810431</v>
      </c>
      <c r="X17" s="28">
        <f t="shared" si="18"/>
        <v>95.019966830268714</v>
      </c>
      <c r="Y17" s="44">
        <f t="shared" si="19"/>
        <v>926</v>
      </c>
      <c r="Z17" s="44">
        <f t="shared" si="5"/>
        <v>22.206235011990408</v>
      </c>
      <c r="AA17" s="28">
        <f t="shared" si="20"/>
        <v>58.746653470874094</v>
      </c>
      <c r="AB17" s="45">
        <f t="shared" si="21"/>
        <v>1511</v>
      </c>
      <c r="AC17" s="44">
        <f t="shared" si="6"/>
        <v>51.237707697524584</v>
      </c>
      <c r="AD17" s="28">
        <f t="shared" si="22"/>
        <v>82.375735848110253</v>
      </c>
      <c r="AE17" s="45">
        <f t="shared" si="23"/>
        <v>1189</v>
      </c>
      <c r="AF17" s="44">
        <f t="shared" si="7"/>
        <v>66.722783389450058</v>
      </c>
      <c r="AG17" s="28">
        <f t="shared" si="24"/>
        <v>79.149209240154292</v>
      </c>
      <c r="AH17" s="44">
        <v>20</v>
      </c>
      <c r="AI17" s="28">
        <f t="shared" si="25"/>
        <v>71.428571428571431</v>
      </c>
      <c r="AJ17" s="45">
        <f t="shared" si="8"/>
        <v>10973.684210526317</v>
      </c>
      <c r="AK17" s="28">
        <f t="shared" si="26"/>
        <v>56.059689453518857</v>
      </c>
      <c r="AL17" s="45">
        <v>2310</v>
      </c>
      <c r="AM17" s="28">
        <f t="shared" ref="AM17:AM55" si="29">SUM(AL17*100/20094)</f>
        <v>11.495968945954017</v>
      </c>
      <c r="AN17" s="39"/>
      <c r="AO17" s="33">
        <f>SUM(1681*100/1681)</f>
        <v>100</v>
      </c>
      <c r="AP17" s="27" t="s">
        <v>771</v>
      </c>
      <c r="AR17" s="69">
        <v>27</v>
      </c>
      <c r="AS17" s="69">
        <v>23</v>
      </c>
      <c r="AT17" s="69">
        <v>17</v>
      </c>
      <c r="AU17" s="69">
        <v>20</v>
      </c>
      <c r="AV17" s="69">
        <v>4</v>
      </c>
      <c r="AW17" s="69">
        <v>9</v>
      </c>
      <c r="AX17" s="69">
        <v>7</v>
      </c>
      <c r="AY17" s="69">
        <v>7</v>
      </c>
      <c r="AZ17" s="69">
        <v>14</v>
      </c>
      <c r="BA17" s="69">
        <v>12</v>
      </c>
      <c r="BB17" s="69">
        <v>10</v>
      </c>
      <c r="BC17" s="69">
        <v>10</v>
      </c>
      <c r="BD17" s="69">
        <v>7</v>
      </c>
      <c r="BE17" s="69">
        <v>9</v>
      </c>
      <c r="BF17" s="69">
        <v>6</v>
      </c>
      <c r="BG17" s="69">
        <v>11</v>
      </c>
      <c r="BH17" s="69">
        <v>10</v>
      </c>
      <c r="BI17" s="69">
        <v>8</v>
      </c>
      <c r="BJ17" s="69">
        <v>15</v>
      </c>
      <c r="BK17" s="69">
        <v>16</v>
      </c>
      <c r="BL17" s="69">
        <v>307</v>
      </c>
      <c r="BM17" s="69">
        <v>554</v>
      </c>
      <c r="BN17" s="69">
        <v>423</v>
      </c>
      <c r="BO17" s="69">
        <v>232</v>
      </c>
      <c r="BP17" s="69">
        <v>111</v>
      </c>
      <c r="BQ17" s="69">
        <v>79</v>
      </c>
      <c r="BR17" s="69">
        <v>68</v>
      </c>
      <c r="BS17" s="69">
        <v>41</v>
      </c>
      <c r="BT17" s="69">
        <v>34</v>
      </c>
      <c r="BU17" s="69">
        <v>26</v>
      </c>
      <c r="BV17" s="69">
        <v>16</v>
      </c>
      <c r="BW17" s="69">
        <v>14</v>
      </c>
      <c r="BX17" s="69">
        <v>5</v>
      </c>
      <c r="BY17" s="69">
        <v>1</v>
      </c>
      <c r="BZ17" s="69">
        <v>2153</v>
      </c>
      <c r="CA17" s="69">
        <v>28</v>
      </c>
      <c r="CB17" s="69">
        <v>18</v>
      </c>
      <c r="CC17" s="69">
        <v>17</v>
      </c>
      <c r="CD17" s="69">
        <v>18</v>
      </c>
      <c r="CE17" s="69">
        <v>11</v>
      </c>
      <c r="CF17" s="69">
        <v>9</v>
      </c>
      <c r="CG17" s="69">
        <v>8</v>
      </c>
      <c r="CH17" s="69">
        <v>15</v>
      </c>
      <c r="CI17" s="69">
        <v>12</v>
      </c>
      <c r="CJ17" s="69">
        <v>11</v>
      </c>
      <c r="CK17" s="69">
        <v>12</v>
      </c>
      <c r="CL17" s="69">
        <v>12</v>
      </c>
      <c r="CM17" s="69">
        <v>8</v>
      </c>
      <c r="CN17" s="69">
        <v>6</v>
      </c>
      <c r="CO17" s="69">
        <v>4</v>
      </c>
      <c r="CP17" s="69">
        <v>7</v>
      </c>
      <c r="CQ17" s="69">
        <v>9</v>
      </c>
      <c r="CR17" s="69">
        <v>4</v>
      </c>
      <c r="CS17" s="69">
        <v>19</v>
      </c>
      <c r="CT17" s="69">
        <v>20</v>
      </c>
      <c r="CU17" s="69">
        <v>381</v>
      </c>
      <c r="CV17" s="69">
        <v>583</v>
      </c>
      <c r="CW17" s="69">
        <v>339</v>
      </c>
      <c r="CX17" s="69">
        <v>171</v>
      </c>
      <c r="CY17" s="69">
        <v>81</v>
      </c>
      <c r="CZ17" s="69">
        <v>46</v>
      </c>
      <c r="DA17" s="69">
        <v>61</v>
      </c>
      <c r="DB17" s="69">
        <v>28</v>
      </c>
      <c r="DC17" s="69">
        <v>29</v>
      </c>
      <c r="DD17" s="69">
        <v>15</v>
      </c>
      <c r="DE17" s="69">
        <v>10</v>
      </c>
      <c r="DF17" s="69">
        <v>10</v>
      </c>
      <c r="DG17" s="69">
        <v>11</v>
      </c>
      <c r="DH17" s="69">
        <v>4</v>
      </c>
      <c r="DI17" s="69">
        <v>2017</v>
      </c>
      <c r="DJ17" s="69">
        <v>55</v>
      </c>
      <c r="DK17" s="69">
        <v>41</v>
      </c>
      <c r="DL17" s="69">
        <v>34</v>
      </c>
      <c r="DM17" s="69">
        <v>38</v>
      </c>
      <c r="DN17" s="69">
        <v>15</v>
      </c>
      <c r="DO17" s="69">
        <v>18</v>
      </c>
      <c r="DP17" s="69">
        <v>15</v>
      </c>
      <c r="DQ17" s="69">
        <v>22</v>
      </c>
      <c r="DR17" s="69">
        <v>26</v>
      </c>
      <c r="DS17" s="69">
        <v>23</v>
      </c>
      <c r="DT17" s="69">
        <v>22</v>
      </c>
      <c r="DU17" s="69">
        <v>22</v>
      </c>
      <c r="DV17" s="69">
        <v>15</v>
      </c>
      <c r="DW17" s="69">
        <v>15</v>
      </c>
      <c r="DX17" s="69">
        <v>10</v>
      </c>
      <c r="DY17" s="69">
        <v>18</v>
      </c>
      <c r="DZ17" s="69">
        <v>19</v>
      </c>
      <c r="EA17" s="69">
        <v>12</v>
      </c>
      <c r="EB17" s="69">
        <v>34</v>
      </c>
      <c r="EC17" s="69">
        <v>36</v>
      </c>
      <c r="ED17" s="69">
        <v>688</v>
      </c>
      <c r="EE17" s="69">
        <v>1137</v>
      </c>
      <c r="EF17" s="69">
        <v>762</v>
      </c>
      <c r="EG17" s="69">
        <v>403</v>
      </c>
      <c r="EH17" s="69">
        <v>192</v>
      </c>
      <c r="EI17" s="69">
        <v>125</v>
      </c>
      <c r="EJ17" s="69">
        <v>129</v>
      </c>
      <c r="EK17" s="69">
        <v>69</v>
      </c>
      <c r="EL17" s="69">
        <v>63</v>
      </c>
      <c r="EM17" s="69">
        <v>41</v>
      </c>
      <c r="EN17" s="69">
        <v>26</v>
      </c>
      <c r="EO17" s="69">
        <v>24</v>
      </c>
      <c r="EP17" s="69">
        <v>16</v>
      </c>
      <c r="EQ17" s="69">
        <v>5</v>
      </c>
      <c r="ER17" s="69">
        <v>4170</v>
      </c>
      <c r="ES17" s="69">
        <v>1657</v>
      </c>
      <c r="ET17" s="69">
        <v>369</v>
      </c>
      <c r="EU17" s="69">
        <v>54</v>
      </c>
      <c r="EV17" s="69">
        <v>48</v>
      </c>
      <c r="EW17" s="69">
        <v>25</v>
      </c>
      <c r="EX17" s="69">
        <v>2153</v>
      </c>
      <c r="EY17" s="69">
        <v>1552</v>
      </c>
      <c r="EZ17" s="69">
        <v>338</v>
      </c>
      <c r="FA17" s="69">
        <v>44</v>
      </c>
      <c r="FB17" s="69">
        <v>41</v>
      </c>
      <c r="FC17" s="69">
        <v>42</v>
      </c>
      <c r="FD17" s="69">
        <v>2017</v>
      </c>
      <c r="FE17" s="69">
        <v>3209</v>
      </c>
      <c r="FF17" s="69">
        <v>707</v>
      </c>
      <c r="FG17" s="69">
        <v>98</v>
      </c>
      <c r="FH17" s="69">
        <v>89</v>
      </c>
      <c r="FI17" s="69">
        <v>67</v>
      </c>
      <c r="FJ17" s="69">
        <v>4170</v>
      </c>
      <c r="FK17" s="69">
        <v>1874</v>
      </c>
      <c r="FL17" s="69">
        <v>172</v>
      </c>
      <c r="FM17" s="69">
        <v>289</v>
      </c>
      <c r="FN17" s="69">
        <v>46</v>
      </c>
      <c r="FO17" s="69">
        <v>694</v>
      </c>
      <c r="FP17" s="69">
        <v>794</v>
      </c>
      <c r="FQ17" s="69">
        <v>0</v>
      </c>
      <c r="FR17" s="69">
        <v>3869</v>
      </c>
      <c r="FS17" s="69">
        <v>1949</v>
      </c>
      <c r="FT17" s="69">
        <v>71</v>
      </c>
      <c r="FU17" s="69">
        <v>311</v>
      </c>
      <c r="FV17" s="69">
        <v>49</v>
      </c>
      <c r="FW17" s="69">
        <v>710</v>
      </c>
      <c r="FX17" s="69">
        <v>732</v>
      </c>
      <c r="FY17" s="69">
        <v>47</v>
      </c>
      <c r="FZ17" s="69">
        <v>3869</v>
      </c>
      <c r="GA17" s="69">
        <v>1801</v>
      </c>
      <c r="GB17" s="69">
        <v>16</v>
      </c>
      <c r="GC17" s="69">
        <v>1360</v>
      </c>
      <c r="GD17" s="69">
        <v>111</v>
      </c>
      <c r="GE17" s="69">
        <v>313</v>
      </c>
      <c r="GF17" s="69">
        <v>148</v>
      </c>
      <c r="GG17" s="69">
        <v>120</v>
      </c>
      <c r="GH17" s="69">
        <v>3869</v>
      </c>
      <c r="GI17" s="69">
        <v>2747</v>
      </c>
      <c r="GJ17" s="69">
        <v>611</v>
      </c>
      <c r="GK17" s="69">
        <v>116</v>
      </c>
      <c r="GL17" s="69">
        <v>340</v>
      </c>
      <c r="GM17" s="69">
        <v>3814</v>
      </c>
      <c r="GN17" s="69">
        <v>2240</v>
      </c>
      <c r="GO17" s="69">
        <v>811</v>
      </c>
      <c r="GP17" s="69">
        <v>916</v>
      </c>
      <c r="GQ17" s="69">
        <v>203</v>
      </c>
      <c r="GR17" s="69">
        <v>4170</v>
      </c>
      <c r="GS17" s="69">
        <v>1590</v>
      </c>
      <c r="GT17" s="69">
        <v>272</v>
      </c>
      <c r="GU17" s="69">
        <v>127</v>
      </c>
      <c r="GV17" s="69">
        <v>33</v>
      </c>
      <c r="GW17" s="69">
        <v>1158</v>
      </c>
      <c r="GX17" s="69">
        <v>1590</v>
      </c>
      <c r="GY17" s="69">
        <v>755</v>
      </c>
      <c r="GZ17" s="69">
        <v>599</v>
      </c>
      <c r="HA17" s="69">
        <v>182</v>
      </c>
      <c r="HB17" s="69">
        <v>25</v>
      </c>
      <c r="HC17" s="69">
        <v>29</v>
      </c>
      <c r="HD17" s="69">
        <v>821</v>
      </c>
      <c r="HE17" s="69">
        <v>3036</v>
      </c>
      <c r="HF17" s="69">
        <v>183</v>
      </c>
      <c r="HG17" s="69">
        <v>4040</v>
      </c>
      <c r="HH17" s="69">
        <v>821</v>
      </c>
      <c r="HI17" s="69">
        <v>122</v>
      </c>
      <c r="HJ17" s="69">
        <v>12</v>
      </c>
      <c r="HK17" s="69">
        <v>20</v>
      </c>
      <c r="HL17" s="69">
        <v>68</v>
      </c>
      <c r="HM17" s="69">
        <v>325</v>
      </c>
      <c r="HN17" s="69">
        <v>266</v>
      </c>
      <c r="HO17" s="69">
        <v>8</v>
      </c>
      <c r="HP17" s="69">
        <v>3</v>
      </c>
      <c r="HQ17" s="69">
        <v>1</v>
      </c>
      <c r="HR17" s="69">
        <v>2</v>
      </c>
      <c r="HS17" s="69">
        <v>0</v>
      </c>
      <c r="HT17" s="69">
        <v>6</v>
      </c>
      <c r="HU17" s="69">
        <v>3</v>
      </c>
      <c r="HV17" s="69">
        <v>2</v>
      </c>
      <c r="HW17" s="69">
        <v>0</v>
      </c>
      <c r="HX17" s="69">
        <v>1</v>
      </c>
      <c r="HY17" s="69">
        <v>6</v>
      </c>
      <c r="HZ17" s="69">
        <v>6</v>
      </c>
      <c r="IA17" s="69">
        <v>3</v>
      </c>
      <c r="IB17" s="69">
        <v>2</v>
      </c>
      <c r="IC17" s="69">
        <v>1</v>
      </c>
      <c r="ID17" s="69">
        <v>12</v>
      </c>
      <c r="IE17" s="69">
        <v>550</v>
      </c>
      <c r="IF17" s="69">
        <v>157</v>
      </c>
      <c r="IG17" s="69">
        <v>54</v>
      </c>
      <c r="IH17" s="69">
        <v>10</v>
      </c>
      <c r="II17" s="69">
        <v>13</v>
      </c>
      <c r="IJ17" s="69">
        <v>784</v>
      </c>
      <c r="IK17" s="69">
        <v>1100</v>
      </c>
      <c r="IL17" s="69">
        <v>471</v>
      </c>
      <c r="IM17" s="69">
        <v>216</v>
      </c>
      <c r="IN17" s="69">
        <v>50</v>
      </c>
      <c r="IO17" s="69">
        <v>82</v>
      </c>
      <c r="IP17" s="69">
        <v>1919</v>
      </c>
      <c r="IQ17" s="69">
        <v>73</v>
      </c>
      <c r="IR17" s="69">
        <v>212</v>
      </c>
      <c r="IS17" s="69">
        <v>125</v>
      </c>
      <c r="IT17" s="69">
        <v>34</v>
      </c>
      <c r="IU17" s="69">
        <v>63</v>
      </c>
      <c r="IV17" s="69">
        <v>507</v>
      </c>
      <c r="IW17" s="69">
        <v>0</v>
      </c>
      <c r="IX17" s="69">
        <v>122</v>
      </c>
      <c r="IY17" s="69">
        <v>59</v>
      </c>
      <c r="IZ17" s="69">
        <v>12</v>
      </c>
      <c r="JA17" s="69">
        <v>2</v>
      </c>
      <c r="JB17" s="69">
        <v>2</v>
      </c>
      <c r="JC17" s="69">
        <v>0</v>
      </c>
      <c r="JD17" s="69">
        <v>53</v>
      </c>
      <c r="JE17" s="69">
        <v>21</v>
      </c>
      <c r="JF17" s="69">
        <v>5</v>
      </c>
      <c r="JG17" s="69">
        <v>2</v>
      </c>
      <c r="JH17" s="69">
        <v>0</v>
      </c>
      <c r="JI17" s="69">
        <v>0</v>
      </c>
      <c r="JJ17" s="69">
        <v>0</v>
      </c>
      <c r="JK17" s="69">
        <v>12</v>
      </c>
      <c r="JL17" s="69">
        <v>6</v>
      </c>
      <c r="JM17" s="69">
        <v>5</v>
      </c>
      <c r="JN17" s="69">
        <v>6</v>
      </c>
      <c r="JO17" s="69">
        <v>477</v>
      </c>
      <c r="JP17" s="69">
        <v>175</v>
      </c>
      <c r="JQ17" s="69">
        <v>92</v>
      </c>
      <c r="JR17" s="69">
        <v>23</v>
      </c>
      <c r="JS17" s="69">
        <v>9</v>
      </c>
      <c r="JT17" s="69">
        <v>8</v>
      </c>
      <c r="JU17" s="69">
        <v>121</v>
      </c>
      <c r="JV17" s="69">
        <v>23</v>
      </c>
      <c r="JW17" s="69">
        <v>7</v>
      </c>
      <c r="JX17" s="69">
        <v>151</v>
      </c>
      <c r="JY17" s="69">
        <v>73</v>
      </c>
      <c r="JZ17" s="69">
        <v>46</v>
      </c>
      <c r="KA17" s="69">
        <v>21</v>
      </c>
      <c r="KB17" s="69">
        <v>140</v>
      </c>
      <c r="KC17" s="69">
        <v>3</v>
      </c>
      <c r="KD17" s="69">
        <v>12</v>
      </c>
      <c r="KE17" s="69">
        <v>1</v>
      </c>
      <c r="KF17" s="69">
        <v>16</v>
      </c>
      <c r="KG17" s="69">
        <v>162</v>
      </c>
      <c r="KH17" s="69">
        <v>37</v>
      </c>
      <c r="KI17" s="69">
        <v>20</v>
      </c>
      <c r="KJ17" s="69">
        <v>219</v>
      </c>
      <c r="KK17" s="69">
        <v>128</v>
      </c>
      <c r="KL17" s="69">
        <v>68</v>
      </c>
      <c r="KM17" s="69">
        <v>72</v>
      </c>
      <c r="KN17" s="69">
        <v>268</v>
      </c>
      <c r="KO17" s="69">
        <v>4</v>
      </c>
      <c r="KP17" s="69">
        <v>13</v>
      </c>
      <c r="KQ17" s="69">
        <v>3</v>
      </c>
      <c r="KR17" s="69">
        <v>20</v>
      </c>
      <c r="KS17" s="69">
        <v>152</v>
      </c>
      <c r="KT17" s="69">
        <v>47</v>
      </c>
      <c r="KU17" s="69">
        <v>27</v>
      </c>
      <c r="KV17" s="69">
        <v>32</v>
      </c>
      <c r="KW17" s="69">
        <v>49</v>
      </c>
      <c r="KX17" s="69">
        <v>307</v>
      </c>
      <c r="KY17" s="69">
        <v>495</v>
      </c>
      <c r="KZ17" s="69">
        <v>162</v>
      </c>
      <c r="LA17" s="69">
        <v>86</v>
      </c>
      <c r="LB17" s="69">
        <v>97</v>
      </c>
      <c r="LC17" s="69">
        <v>125</v>
      </c>
      <c r="LD17" s="69">
        <v>965</v>
      </c>
      <c r="LE17" s="69">
        <v>444</v>
      </c>
      <c r="LF17" s="69">
        <v>26</v>
      </c>
      <c r="LG17" s="69">
        <v>7</v>
      </c>
      <c r="LH17" s="69">
        <v>106</v>
      </c>
      <c r="LI17" s="69">
        <v>51</v>
      </c>
      <c r="LJ17" s="69">
        <v>40</v>
      </c>
      <c r="LK17" s="69">
        <v>43</v>
      </c>
      <c r="LL17" s="69">
        <v>67</v>
      </c>
      <c r="LM17" s="69">
        <v>784</v>
      </c>
      <c r="LN17" s="69">
        <v>888</v>
      </c>
      <c r="LO17" s="69">
        <v>52</v>
      </c>
      <c r="LP17" s="69">
        <v>14</v>
      </c>
      <c r="LQ17" s="69">
        <v>310</v>
      </c>
      <c r="LR17" s="69">
        <v>166</v>
      </c>
      <c r="LS17" s="69">
        <v>136</v>
      </c>
      <c r="LT17" s="69">
        <v>144</v>
      </c>
      <c r="LU17" s="69">
        <v>209</v>
      </c>
      <c r="LV17" s="69">
        <v>1919</v>
      </c>
      <c r="LW17" s="69">
        <v>1123</v>
      </c>
      <c r="LX17" s="69">
        <v>169</v>
      </c>
      <c r="LY17" s="69">
        <v>120</v>
      </c>
      <c r="LZ17" s="69">
        <v>37</v>
      </c>
      <c r="MA17" s="69">
        <v>76</v>
      </c>
      <c r="MB17" s="69">
        <v>1525</v>
      </c>
      <c r="MC17" s="69">
        <v>499</v>
      </c>
      <c r="MD17" s="69">
        <v>122</v>
      </c>
      <c r="ME17" s="69">
        <v>281</v>
      </c>
      <c r="MF17" s="69">
        <v>102</v>
      </c>
      <c r="MG17" s="69">
        <v>27</v>
      </c>
      <c r="MH17" s="69">
        <v>12</v>
      </c>
      <c r="MI17" s="69">
        <v>119</v>
      </c>
      <c r="MJ17" s="69">
        <v>67</v>
      </c>
      <c r="MK17" s="69">
        <v>17</v>
      </c>
      <c r="ML17" s="69">
        <v>2</v>
      </c>
      <c r="MM17" s="69">
        <v>15</v>
      </c>
      <c r="MN17" s="69">
        <v>10</v>
      </c>
      <c r="MO17" s="69">
        <v>113</v>
      </c>
      <c r="MP17" s="69">
        <v>397</v>
      </c>
      <c r="MQ17" s="69">
        <v>1783</v>
      </c>
      <c r="MR17" s="69">
        <v>499</v>
      </c>
      <c r="MS17" s="69">
        <v>244</v>
      </c>
      <c r="MT17" s="69">
        <v>562</v>
      </c>
      <c r="MU17" s="69">
        <v>358</v>
      </c>
      <c r="MV17" s="69">
        <v>95</v>
      </c>
      <c r="MW17" s="69">
        <v>27</v>
      </c>
      <c r="MX17" s="69">
        <v>351</v>
      </c>
      <c r="MY17" s="69">
        <v>235</v>
      </c>
      <c r="MZ17" s="69">
        <v>81</v>
      </c>
      <c r="NA17" s="69">
        <v>8</v>
      </c>
      <c r="NB17" s="69">
        <v>66</v>
      </c>
      <c r="NC17" s="69">
        <v>54</v>
      </c>
      <c r="ND17" s="69">
        <v>272</v>
      </c>
      <c r="NE17" s="69">
        <v>988</v>
      </c>
      <c r="NF17" s="69">
        <v>3840</v>
      </c>
      <c r="NG17" s="69">
        <v>499</v>
      </c>
      <c r="NH17" s="69">
        <v>797</v>
      </c>
      <c r="NI17" s="69">
        <v>293</v>
      </c>
      <c r="NJ17" s="69">
        <v>139</v>
      </c>
      <c r="NK17" s="69">
        <v>27</v>
      </c>
      <c r="NL17" s="69">
        <v>22</v>
      </c>
      <c r="NM17" s="69">
        <v>4</v>
      </c>
      <c r="NN17" s="69">
        <v>2</v>
      </c>
      <c r="NO17" s="69">
        <v>1783</v>
      </c>
      <c r="NP17" s="69">
        <v>499</v>
      </c>
      <c r="NQ17" s="69">
        <v>1594</v>
      </c>
      <c r="NR17" s="69">
        <v>879</v>
      </c>
      <c r="NS17" s="69">
        <v>556</v>
      </c>
      <c r="NT17" s="69">
        <v>135</v>
      </c>
      <c r="NU17" s="69">
        <v>132</v>
      </c>
      <c r="NV17" s="69">
        <v>28</v>
      </c>
      <c r="NW17" s="69">
        <v>17</v>
      </c>
      <c r="NX17" s="69">
        <v>3840</v>
      </c>
      <c r="NY17" s="69">
        <v>188</v>
      </c>
      <c r="NZ17" s="69">
        <v>1568</v>
      </c>
      <c r="OA17" s="69">
        <v>10</v>
      </c>
      <c r="OB17" s="69">
        <v>1</v>
      </c>
      <c r="OC17" s="69">
        <v>16</v>
      </c>
      <c r="OD17" s="69">
        <v>1783</v>
      </c>
      <c r="OE17" s="69">
        <v>489</v>
      </c>
      <c r="OF17" s="69">
        <v>3298</v>
      </c>
      <c r="OG17" s="69">
        <v>19</v>
      </c>
      <c r="OH17" s="69">
        <v>1</v>
      </c>
      <c r="OI17" s="69">
        <v>33</v>
      </c>
      <c r="OJ17" s="69">
        <v>3840</v>
      </c>
      <c r="OK17" s="69">
        <v>95</v>
      </c>
      <c r="OL17" s="69">
        <v>27</v>
      </c>
      <c r="OM17" s="69">
        <v>16</v>
      </c>
      <c r="ON17" s="69">
        <v>54</v>
      </c>
      <c r="OO17" s="69">
        <v>74</v>
      </c>
      <c r="OP17" s="69">
        <v>95</v>
      </c>
      <c r="OQ17" s="69">
        <v>665</v>
      </c>
      <c r="OR17" s="69">
        <v>524</v>
      </c>
      <c r="OS17" s="69">
        <v>149</v>
      </c>
      <c r="OT17" s="69">
        <v>83</v>
      </c>
      <c r="OU17" s="69">
        <v>1782</v>
      </c>
      <c r="OV17" s="69">
        <v>195</v>
      </c>
      <c r="OW17" s="69">
        <v>54</v>
      </c>
      <c r="OX17" s="69">
        <v>30</v>
      </c>
      <c r="OY17" s="69">
        <v>140</v>
      </c>
      <c r="OZ17" s="69">
        <v>164</v>
      </c>
      <c r="PA17" s="69">
        <v>232</v>
      </c>
      <c r="PB17" s="69">
        <v>1343</v>
      </c>
      <c r="PC17" s="69">
        <v>1174</v>
      </c>
      <c r="PD17" s="69">
        <v>328</v>
      </c>
      <c r="PE17" s="69">
        <v>179</v>
      </c>
      <c r="PF17" s="69">
        <v>3839</v>
      </c>
      <c r="PG17" s="69">
        <v>180</v>
      </c>
      <c r="PH17" s="69">
        <v>56</v>
      </c>
      <c r="PI17" s="69">
        <v>1267</v>
      </c>
      <c r="PJ17" s="69">
        <v>220</v>
      </c>
      <c r="PK17" s="69">
        <v>30</v>
      </c>
      <c r="PL17" s="69">
        <v>11</v>
      </c>
      <c r="PM17" s="69">
        <v>18</v>
      </c>
      <c r="PN17" s="69">
        <v>1782</v>
      </c>
      <c r="PO17" s="69">
        <v>312</v>
      </c>
      <c r="PP17" s="69">
        <v>89</v>
      </c>
      <c r="PQ17" s="69">
        <v>2765</v>
      </c>
      <c r="PR17" s="69">
        <v>561</v>
      </c>
      <c r="PS17" s="69">
        <v>62</v>
      </c>
      <c r="PT17" s="69">
        <v>16</v>
      </c>
      <c r="PU17" s="69">
        <v>34</v>
      </c>
      <c r="PV17" s="69">
        <v>3839</v>
      </c>
      <c r="PW17" s="69">
        <v>124</v>
      </c>
      <c r="PX17" s="69">
        <v>598</v>
      </c>
      <c r="PY17" s="69">
        <v>590</v>
      </c>
      <c r="PZ17" s="69">
        <v>287</v>
      </c>
      <c r="QA17" s="69">
        <v>98</v>
      </c>
      <c r="QB17" s="69">
        <v>35</v>
      </c>
      <c r="QC17" s="69">
        <v>3</v>
      </c>
      <c r="QD17" s="69">
        <v>1</v>
      </c>
      <c r="QE17" s="69">
        <v>46</v>
      </c>
      <c r="QF17" s="69">
        <v>1782</v>
      </c>
      <c r="QG17" s="69">
        <v>208</v>
      </c>
      <c r="QH17" s="69">
        <v>1147</v>
      </c>
      <c r="QI17" s="69">
        <v>1315</v>
      </c>
      <c r="QJ17" s="69">
        <v>662</v>
      </c>
      <c r="QK17" s="69">
        <v>284</v>
      </c>
      <c r="QL17" s="69">
        <v>114</v>
      </c>
      <c r="QM17" s="69">
        <v>7</v>
      </c>
      <c r="QN17" s="69">
        <v>3</v>
      </c>
      <c r="QO17" s="69">
        <v>99</v>
      </c>
      <c r="QP17" s="69">
        <v>3839</v>
      </c>
      <c r="QQ17" s="69">
        <v>45</v>
      </c>
      <c r="QR17" s="69">
        <v>7</v>
      </c>
      <c r="QS17" s="69">
        <v>394</v>
      </c>
      <c r="QT17" s="69">
        <v>1318</v>
      </c>
      <c r="QU17" s="69">
        <v>1</v>
      </c>
      <c r="QV17" s="69">
        <v>0</v>
      </c>
      <c r="QW17" s="69">
        <v>0</v>
      </c>
      <c r="QX17" s="69">
        <v>0</v>
      </c>
      <c r="QY17" s="69">
        <v>0</v>
      </c>
      <c r="QZ17" s="69">
        <v>17</v>
      </c>
      <c r="RA17" s="69">
        <v>1782</v>
      </c>
      <c r="RB17" s="69">
        <v>1626</v>
      </c>
      <c r="RC17" s="69">
        <v>113</v>
      </c>
      <c r="RD17" s="69">
        <v>6</v>
      </c>
      <c r="RE17" s="69">
        <v>1</v>
      </c>
      <c r="RF17" s="69">
        <v>0</v>
      </c>
      <c r="RG17" s="69">
        <v>36</v>
      </c>
      <c r="RH17" s="69">
        <v>1782</v>
      </c>
      <c r="RI17" s="69">
        <v>1700</v>
      </c>
      <c r="RJ17" s="69">
        <v>21</v>
      </c>
      <c r="RK17" s="69">
        <v>2</v>
      </c>
      <c r="RL17" s="69">
        <v>14</v>
      </c>
      <c r="RM17" s="69">
        <v>1</v>
      </c>
      <c r="RN17" s="69">
        <v>44</v>
      </c>
      <c r="RO17" s="69">
        <v>1782</v>
      </c>
      <c r="RP17" s="69">
        <v>1825</v>
      </c>
      <c r="RQ17" s="69">
        <v>291</v>
      </c>
      <c r="RR17" s="69">
        <v>2116</v>
      </c>
      <c r="RS17" s="69">
        <v>5</v>
      </c>
      <c r="RT17" s="69">
        <v>271</v>
      </c>
      <c r="RU17" s="69">
        <v>1248</v>
      </c>
      <c r="RV17" s="69">
        <v>27</v>
      </c>
      <c r="RW17" s="69">
        <v>234</v>
      </c>
      <c r="RX17" s="69">
        <v>322</v>
      </c>
      <c r="RY17" s="69">
        <v>7</v>
      </c>
      <c r="RZ17" s="69">
        <v>66</v>
      </c>
      <c r="SA17" s="69">
        <v>64</v>
      </c>
      <c r="SB17" s="69">
        <v>3</v>
      </c>
      <c r="SC17" s="69">
        <v>1971</v>
      </c>
      <c r="SD17" s="69">
        <v>1083</v>
      </c>
      <c r="SE17" s="69">
        <v>30</v>
      </c>
      <c r="SF17" s="69">
        <v>157</v>
      </c>
      <c r="SG17" s="69">
        <v>363</v>
      </c>
      <c r="SH17" s="69">
        <v>107</v>
      </c>
      <c r="SI17" s="69">
        <v>42</v>
      </c>
      <c r="SJ17" s="69">
        <v>46</v>
      </c>
      <c r="SK17" s="69">
        <v>0</v>
      </c>
      <c r="SL17" s="69">
        <v>1828</v>
      </c>
      <c r="SM17" s="69">
        <v>2331</v>
      </c>
      <c r="SN17" s="69">
        <v>57</v>
      </c>
      <c r="SO17" s="69">
        <v>391</v>
      </c>
      <c r="SP17" s="69">
        <v>685</v>
      </c>
      <c r="SQ17" s="69">
        <v>114</v>
      </c>
      <c r="SR17" s="69">
        <v>108</v>
      </c>
      <c r="SS17" s="69">
        <v>110</v>
      </c>
      <c r="ST17" s="69">
        <v>3</v>
      </c>
      <c r="SU17" s="69">
        <v>3799</v>
      </c>
      <c r="SV17" s="69">
        <v>201</v>
      </c>
      <c r="SW17" s="69">
        <v>495</v>
      </c>
      <c r="SX17" s="69">
        <v>312</v>
      </c>
      <c r="SY17" s="69">
        <v>206</v>
      </c>
      <c r="SZ17" s="69">
        <v>229</v>
      </c>
      <c r="TA17" s="69">
        <v>90</v>
      </c>
      <c r="TB17" s="69">
        <v>620</v>
      </c>
      <c r="TC17" s="69">
        <v>2153</v>
      </c>
      <c r="TD17" s="69">
        <v>157</v>
      </c>
      <c r="TE17" s="69">
        <v>451</v>
      </c>
      <c r="TF17" s="69">
        <v>332</v>
      </c>
      <c r="TG17" s="69">
        <v>126</v>
      </c>
      <c r="TH17" s="69">
        <v>195</v>
      </c>
      <c r="TI17" s="69">
        <v>80</v>
      </c>
      <c r="TJ17" s="69">
        <v>676</v>
      </c>
      <c r="TK17" s="69">
        <v>2017</v>
      </c>
      <c r="TL17" s="69">
        <v>358</v>
      </c>
      <c r="TM17" s="69">
        <v>946</v>
      </c>
      <c r="TN17" s="69">
        <v>644</v>
      </c>
      <c r="TO17" s="69">
        <v>332</v>
      </c>
      <c r="TP17" s="69">
        <v>424</v>
      </c>
      <c r="TQ17" s="69">
        <v>170</v>
      </c>
      <c r="TR17" s="69">
        <v>1296</v>
      </c>
      <c r="TS17" s="69">
        <v>4170</v>
      </c>
      <c r="TT17" s="69">
        <v>249</v>
      </c>
      <c r="TU17" s="69">
        <v>181</v>
      </c>
      <c r="TV17" s="69">
        <v>244</v>
      </c>
      <c r="TW17" s="69">
        <v>420</v>
      </c>
      <c r="TX17" s="69">
        <v>58</v>
      </c>
      <c r="TY17" s="69">
        <v>93</v>
      </c>
      <c r="TZ17" s="69">
        <v>65</v>
      </c>
      <c r="UA17" s="69">
        <v>30</v>
      </c>
      <c r="UB17" s="69">
        <v>1</v>
      </c>
      <c r="UC17" s="69">
        <v>0</v>
      </c>
      <c r="UD17" s="69">
        <v>442</v>
      </c>
      <c r="UE17" s="69">
        <v>1783</v>
      </c>
      <c r="UF17" s="69">
        <v>461</v>
      </c>
      <c r="UG17" s="69">
        <v>324</v>
      </c>
      <c r="UH17" s="69">
        <v>480</v>
      </c>
      <c r="UI17" s="69">
        <v>966</v>
      </c>
      <c r="UJ17" s="69">
        <v>123</v>
      </c>
      <c r="UK17" s="69">
        <v>207</v>
      </c>
      <c r="UL17" s="69">
        <v>163</v>
      </c>
      <c r="UM17" s="69">
        <v>52</v>
      </c>
      <c r="UN17" s="69">
        <v>3</v>
      </c>
      <c r="UO17" s="69">
        <v>0</v>
      </c>
      <c r="UP17" s="69">
        <v>1061</v>
      </c>
      <c r="UQ17" s="69">
        <v>3840</v>
      </c>
      <c r="UR17" s="69">
        <v>52</v>
      </c>
      <c r="US17" s="69">
        <v>36</v>
      </c>
      <c r="UT17" s="69">
        <v>46</v>
      </c>
      <c r="UU17" s="69">
        <v>56</v>
      </c>
      <c r="UV17" s="69">
        <v>136</v>
      </c>
      <c r="UW17" s="69">
        <v>62</v>
      </c>
      <c r="UX17" s="69">
        <v>62</v>
      </c>
      <c r="UY17" s="69">
        <v>633</v>
      </c>
      <c r="UZ17" s="69">
        <v>309</v>
      </c>
      <c r="VA17" s="69">
        <v>1392</v>
      </c>
      <c r="VB17" s="69">
        <v>58</v>
      </c>
      <c r="VC17" s="69">
        <v>38</v>
      </c>
      <c r="VD17" s="69">
        <v>41</v>
      </c>
      <c r="VE17" s="69">
        <v>41</v>
      </c>
      <c r="VF17" s="69">
        <v>95</v>
      </c>
      <c r="VG17" s="69">
        <v>63</v>
      </c>
      <c r="VH17" s="69">
        <v>59</v>
      </c>
      <c r="VI17" s="69">
        <v>584</v>
      </c>
      <c r="VJ17" s="69">
        <v>266</v>
      </c>
      <c r="VK17" s="69">
        <v>1245</v>
      </c>
      <c r="VL17" s="69">
        <v>110</v>
      </c>
      <c r="VM17" s="69">
        <v>74</v>
      </c>
      <c r="VN17" s="69">
        <v>87</v>
      </c>
      <c r="VO17" s="69">
        <v>97</v>
      </c>
      <c r="VP17" s="69">
        <v>231</v>
      </c>
      <c r="VQ17" s="69">
        <v>125</v>
      </c>
      <c r="VR17" s="69">
        <v>121</v>
      </c>
      <c r="VS17" s="69">
        <v>1217</v>
      </c>
      <c r="VT17" s="69">
        <v>575</v>
      </c>
      <c r="VU17" s="69">
        <v>2637</v>
      </c>
      <c r="VV17" s="69">
        <v>322</v>
      </c>
      <c r="VW17" s="69">
        <v>257</v>
      </c>
      <c r="VX17" s="69">
        <v>363</v>
      </c>
      <c r="VY17" s="69">
        <v>220</v>
      </c>
      <c r="VZ17" s="69">
        <v>685</v>
      </c>
      <c r="WA17" s="69">
        <v>477</v>
      </c>
      <c r="WB17" s="69">
        <v>28</v>
      </c>
      <c r="WC17" s="69">
        <v>55</v>
      </c>
      <c r="WD17" s="69">
        <v>63</v>
      </c>
      <c r="WE17" s="69">
        <v>334</v>
      </c>
      <c r="WF17" s="69">
        <v>166</v>
      </c>
      <c r="WG17" s="69">
        <v>169</v>
      </c>
      <c r="WH17" s="69">
        <v>9</v>
      </c>
      <c r="WI17" s="69">
        <v>40</v>
      </c>
      <c r="WJ17" s="69">
        <v>76</v>
      </c>
      <c r="WK17" s="69">
        <v>3</v>
      </c>
      <c r="WL17" s="69">
        <v>449</v>
      </c>
      <c r="WM17" s="69">
        <v>1392</v>
      </c>
      <c r="WN17" s="69">
        <v>44</v>
      </c>
      <c r="WO17" s="69">
        <v>54</v>
      </c>
      <c r="WP17" s="69">
        <v>73</v>
      </c>
      <c r="WQ17" s="69">
        <v>371</v>
      </c>
      <c r="WR17" s="69">
        <v>66</v>
      </c>
      <c r="WS17" s="69">
        <v>42</v>
      </c>
      <c r="WT17" s="69">
        <v>8</v>
      </c>
      <c r="WU17" s="69">
        <v>110</v>
      </c>
      <c r="WV17" s="69">
        <v>101</v>
      </c>
      <c r="WW17" s="69">
        <v>1</v>
      </c>
      <c r="WX17" s="69">
        <v>375</v>
      </c>
      <c r="WY17" s="69">
        <v>1245</v>
      </c>
      <c r="WZ17" s="69">
        <v>72</v>
      </c>
      <c r="XA17" s="69">
        <v>109</v>
      </c>
      <c r="XB17" s="69">
        <v>136</v>
      </c>
      <c r="XC17" s="69">
        <v>705</v>
      </c>
      <c r="XD17" s="69">
        <v>232</v>
      </c>
      <c r="XE17" s="69">
        <v>211</v>
      </c>
      <c r="XF17" s="69">
        <v>17</v>
      </c>
      <c r="XG17" s="69">
        <v>150</v>
      </c>
      <c r="XH17" s="69">
        <v>177</v>
      </c>
      <c r="XI17" s="69">
        <v>4</v>
      </c>
      <c r="XJ17" s="69">
        <v>824</v>
      </c>
      <c r="XK17" s="69">
        <v>2637</v>
      </c>
      <c r="XL17" s="69">
        <v>20</v>
      </c>
      <c r="XM17" s="69">
        <v>80</v>
      </c>
      <c r="XN17" s="69">
        <v>94</v>
      </c>
      <c r="XO17" s="69">
        <v>227</v>
      </c>
      <c r="XP17" s="69">
        <v>95</v>
      </c>
      <c r="XQ17" s="69">
        <v>60</v>
      </c>
      <c r="XR17" s="69">
        <v>67</v>
      </c>
      <c r="XS17" s="69">
        <v>171</v>
      </c>
      <c r="XT17" s="69">
        <v>261</v>
      </c>
      <c r="XU17" s="69">
        <v>208</v>
      </c>
      <c r="XV17" s="69">
        <v>29</v>
      </c>
      <c r="XW17" s="69">
        <v>80</v>
      </c>
      <c r="XX17" s="69">
        <v>1392</v>
      </c>
      <c r="XY17" s="69">
        <v>12</v>
      </c>
      <c r="XZ17" s="69">
        <v>86</v>
      </c>
      <c r="YA17" s="69">
        <v>87</v>
      </c>
      <c r="YB17" s="69">
        <v>169</v>
      </c>
      <c r="YC17" s="69">
        <v>78</v>
      </c>
      <c r="YD17" s="69">
        <v>37</v>
      </c>
      <c r="YE17" s="69">
        <v>69</v>
      </c>
      <c r="YF17" s="69">
        <v>138</v>
      </c>
      <c r="YG17" s="69">
        <v>242</v>
      </c>
      <c r="YH17" s="69">
        <v>235</v>
      </c>
      <c r="YI17" s="69">
        <v>15</v>
      </c>
      <c r="YJ17" s="69">
        <v>77</v>
      </c>
      <c r="YK17" s="69">
        <v>1245</v>
      </c>
      <c r="YL17" s="69">
        <v>32</v>
      </c>
      <c r="YM17" s="69">
        <v>166</v>
      </c>
      <c r="YN17" s="69">
        <v>181</v>
      </c>
      <c r="YO17" s="69">
        <v>396</v>
      </c>
      <c r="YP17" s="69">
        <v>173</v>
      </c>
      <c r="YQ17" s="69">
        <v>97</v>
      </c>
      <c r="YR17" s="69">
        <v>136</v>
      </c>
      <c r="YS17" s="69">
        <v>309</v>
      </c>
      <c r="YT17" s="69">
        <v>503</v>
      </c>
      <c r="YU17" s="69">
        <v>443</v>
      </c>
      <c r="YV17" s="69">
        <v>44</v>
      </c>
      <c r="YW17" s="69">
        <v>157</v>
      </c>
      <c r="YX17" s="69">
        <v>2637</v>
      </c>
      <c r="YY17" s="69">
        <v>1310</v>
      </c>
      <c r="YZ17" s="69">
        <v>201</v>
      </c>
      <c r="ZA17" s="69">
        <v>492</v>
      </c>
      <c r="ZB17" s="69">
        <v>414</v>
      </c>
      <c r="ZC17" s="69">
        <v>15</v>
      </c>
      <c r="ZD17" s="69">
        <v>258</v>
      </c>
      <c r="ZE17" s="69">
        <v>66</v>
      </c>
      <c r="ZF17" s="69">
        <v>16</v>
      </c>
      <c r="ZG17" s="69">
        <v>26</v>
      </c>
      <c r="ZH17" s="69">
        <v>151</v>
      </c>
      <c r="ZI17" s="69">
        <v>2949</v>
      </c>
      <c r="ZJ17" s="69">
        <v>156</v>
      </c>
      <c r="ZK17" s="69">
        <v>163</v>
      </c>
      <c r="ZL17" s="69">
        <v>227</v>
      </c>
      <c r="ZM17" s="69">
        <v>348</v>
      </c>
      <c r="ZN17" s="69">
        <v>571</v>
      </c>
      <c r="ZO17" s="69">
        <v>584</v>
      </c>
      <c r="ZP17" s="69">
        <v>233</v>
      </c>
      <c r="ZQ17" s="69">
        <v>478</v>
      </c>
      <c r="ZR17" s="69">
        <v>165</v>
      </c>
      <c r="ZS17" s="69">
        <v>2925</v>
      </c>
      <c r="ZT17" s="69">
        <v>501</v>
      </c>
      <c r="ZU17" s="69">
        <v>1108</v>
      </c>
      <c r="ZV17" s="69">
        <v>721</v>
      </c>
      <c r="ZW17" s="69">
        <v>210</v>
      </c>
      <c r="ZX17" s="69">
        <v>159</v>
      </c>
      <c r="ZY17" s="69">
        <v>34</v>
      </c>
      <c r="ZZ17" s="69">
        <v>192</v>
      </c>
      <c r="AAA17" s="69">
        <v>2925</v>
      </c>
      <c r="AAB17" s="69">
        <v>19</v>
      </c>
      <c r="AAC17" s="69">
        <v>59</v>
      </c>
      <c r="AAD17" s="69">
        <v>182</v>
      </c>
      <c r="AAE17" s="69">
        <v>113</v>
      </c>
      <c r="AAF17" s="69">
        <v>66</v>
      </c>
      <c r="AAG17" s="69">
        <v>439</v>
      </c>
      <c r="AAH17" s="69">
        <v>23</v>
      </c>
      <c r="AAI17" s="69">
        <v>3</v>
      </c>
      <c r="AAJ17" s="69">
        <v>1</v>
      </c>
      <c r="AAK17" s="69">
        <v>4</v>
      </c>
      <c r="AAL17" s="69">
        <v>7</v>
      </c>
      <c r="AAM17" s="69">
        <v>38</v>
      </c>
      <c r="AAN17" s="69">
        <v>14</v>
      </c>
      <c r="AAO17" s="69">
        <v>8</v>
      </c>
      <c r="AAP17" s="69">
        <v>2</v>
      </c>
      <c r="AAQ17" s="69">
        <v>8</v>
      </c>
      <c r="AAR17" s="69">
        <v>7</v>
      </c>
      <c r="AAS17" s="69">
        <v>39</v>
      </c>
      <c r="AAT17" s="69">
        <v>1211</v>
      </c>
      <c r="AAU17" s="69">
        <v>676</v>
      </c>
      <c r="AAV17" s="69">
        <v>146</v>
      </c>
      <c r="AAW17" s="69">
        <v>26</v>
      </c>
      <c r="AAX17" s="69">
        <v>6</v>
      </c>
      <c r="AAY17" s="69">
        <v>88</v>
      </c>
      <c r="AAZ17" s="69">
        <v>2153</v>
      </c>
      <c r="ABA17" s="69">
        <v>1140</v>
      </c>
      <c r="ABB17" s="69">
        <v>640</v>
      </c>
      <c r="ABC17" s="69">
        <v>121</v>
      </c>
      <c r="ABD17" s="69">
        <v>19</v>
      </c>
      <c r="ABE17" s="69">
        <v>2</v>
      </c>
      <c r="ABF17" s="69">
        <v>95</v>
      </c>
      <c r="ABG17" s="69">
        <v>2017</v>
      </c>
      <c r="ABH17" s="69">
        <v>2351</v>
      </c>
      <c r="ABI17" s="69">
        <v>1316</v>
      </c>
      <c r="ABJ17" s="69">
        <v>267</v>
      </c>
      <c r="ABK17" s="69">
        <v>45</v>
      </c>
      <c r="ABL17" s="69">
        <v>8</v>
      </c>
      <c r="ABM17" s="69">
        <v>183</v>
      </c>
      <c r="ABN17" s="69">
        <v>4170</v>
      </c>
      <c r="ABO17" s="69">
        <v>95</v>
      </c>
      <c r="ABP17" s="69">
        <v>306</v>
      </c>
      <c r="ABQ17" s="69">
        <v>215</v>
      </c>
      <c r="ABR17" s="69">
        <v>119</v>
      </c>
      <c r="ABS17" s="69">
        <v>149</v>
      </c>
      <c r="ABT17" s="69">
        <v>41</v>
      </c>
      <c r="ABU17" s="69">
        <v>127</v>
      </c>
      <c r="ABV17" s="69">
        <v>62</v>
      </c>
      <c r="ABW17" s="69">
        <v>214</v>
      </c>
      <c r="ABX17" s="69">
        <v>154</v>
      </c>
      <c r="ABY17" s="69">
        <v>1482</v>
      </c>
      <c r="ABZ17" s="69">
        <v>77</v>
      </c>
      <c r="ACA17" s="69">
        <v>264</v>
      </c>
      <c r="ACB17" s="69">
        <v>149</v>
      </c>
      <c r="ACC17" s="69">
        <v>178</v>
      </c>
      <c r="ACD17" s="69">
        <v>17</v>
      </c>
      <c r="ACE17" s="69">
        <v>102</v>
      </c>
      <c r="ACF17" s="69">
        <v>130</v>
      </c>
      <c r="ACG17" s="69">
        <v>12</v>
      </c>
      <c r="ACH17" s="69">
        <v>173</v>
      </c>
      <c r="ACI17" s="69">
        <v>138</v>
      </c>
      <c r="ACJ17" s="69">
        <v>1240</v>
      </c>
      <c r="ACK17" s="69">
        <v>172</v>
      </c>
      <c r="ACL17" s="69">
        <v>570</v>
      </c>
      <c r="ACM17" s="69">
        <v>364</v>
      </c>
      <c r="ACN17" s="69">
        <v>297</v>
      </c>
      <c r="ACO17" s="69">
        <v>166</v>
      </c>
      <c r="ACP17" s="69">
        <v>143</v>
      </c>
      <c r="ACQ17" s="69">
        <v>257</v>
      </c>
      <c r="ACR17" s="69">
        <v>74</v>
      </c>
      <c r="ACS17" s="69">
        <v>387</v>
      </c>
      <c r="ACT17" s="69">
        <v>292</v>
      </c>
      <c r="ACU17" s="69">
        <v>2722</v>
      </c>
      <c r="ACV17" s="69">
        <v>1</v>
      </c>
      <c r="ACW17" s="69">
        <v>28</v>
      </c>
      <c r="ACX17" s="69">
        <v>78</v>
      </c>
      <c r="ACY17" s="69">
        <v>400</v>
      </c>
      <c r="ACZ17" s="69">
        <v>203</v>
      </c>
      <c r="ADA17" s="69">
        <v>49</v>
      </c>
      <c r="ADB17" s="69">
        <v>178</v>
      </c>
      <c r="ADC17" s="69">
        <v>311</v>
      </c>
      <c r="ADD17" s="69">
        <v>1248</v>
      </c>
      <c r="ADE17" s="69">
        <v>1</v>
      </c>
      <c r="ADF17" s="69">
        <v>4</v>
      </c>
      <c r="ADG17" s="69">
        <v>29</v>
      </c>
      <c r="ADH17" s="69">
        <v>341</v>
      </c>
      <c r="ADI17" s="69">
        <v>124</v>
      </c>
      <c r="ADJ17" s="69">
        <v>33</v>
      </c>
      <c r="ADK17" s="69">
        <v>282</v>
      </c>
      <c r="ADL17" s="69">
        <v>269</v>
      </c>
      <c r="ADM17" s="69">
        <v>1083</v>
      </c>
      <c r="ADN17" s="69">
        <v>1189</v>
      </c>
      <c r="ADO17" s="69">
        <v>518</v>
      </c>
      <c r="ADP17" s="69">
        <v>66</v>
      </c>
      <c r="ADQ17" s="69">
        <v>7</v>
      </c>
      <c r="ADR17" s="69">
        <v>2</v>
      </c>
      <c r="ADS17" s="69">
        <v>1424</v>
      </c>
      <c r="ADT17" s="69">
        <v>337</v>
      </c>
      <c r="ADU17" s="69">
        <v>21</v>
      </c>
      <c r="ADV17" s="69">
        <v>1782</v>
      </c>
      <c r="ADW17" s="69">
        <v>1277</v>
      </c>
      <c r="ADX17" s="69">
        <v>178</v>
      </c>
      <c r="ADY17" s="69">
        <v>308</v>
      </c>
      <c r="ADZ17" s="69">
        <v>19</v>
      </c>
      <c r="AEA17" s="69">
        <v>1782</v>
      </c>
    </row>
    <row r="18" spans="1:808">
      <c r="A18" s="57" t="s">
        <v>772</v>
      </c>
      <c r="B18" s="57" t="s">
        <v>899</v>
      </c>
      <c r="C18" s="53">
        <v>147</v>
      </c>
      <c r="D18" s="68">
        <f t="shared" si="9"/>
        <v>3218</v>
      </c>
      <c r="E18" s="24">
        <f t="shared" si="10"/>
        <v>21.891156462585034</v>
      </c>
      <c r="F18" s="85">
        <f t="shared" si="11"/>
        <v>64.411009823768538</v>
      </c>
      <c r="G18" s="88">
        <f t="shared" si="12"/>
        <v>0.43817013485556827</v>
      </c>
      <c r="H18" s="88">
        <f t="shared" si="0"/>
        <v>6.6924812875056245</v>
      </c>
      <c r="I18" s="57" t="s">
        <v>899</v>
      </c>
      <c r="K18" s="18">
        <f t="shared" si="27"/>
        <v>4</v>
      </c>
      <c r="L18" s="30">
        <v>34</v>
      </c>
      <c r="M18" s="43" t="s">
        <v>772</v>
      </c>
      <c r="N18" s="68">
        <f t="shared" si="13"/>
        <v>3218</v>
      </c>
      <c r="O18" s="28">
        <f t="shared" si="28"/>
        <v>45.139570767288539</v>
      </c>
      <c r="P18" s="30">
        <f t="shared" si="14"/>
        <v>348</v>
      </c>
      <c r="Q18" s="44">
        <f t="shared" si="1"/>
        <v>10.814170292106899</v>
      </c>
      <c r="R18" s="28">
        <f t="shared" si="15"/>
        <v>58.657676457655555</v>
      </c>
      <c r="S18" s="45">
        <f t="shared" si="2"/>
        <v>316</v>
      </c>
      <c r="T18" s="44">
        <f t="shared" si="3"/>
        <v>9.8197638284648843</v>
      </c>
      <c r="U18" s="28">
        <f t="shared" si="16"/>
        <v>44.208477375091768</v>
      </c>
      <c r="V18" s="45">
        <f t="shared" si="17"/>
        <v>402</v>
      </c>
      <c r="W18" s="44">
        <f t="shared" si="4"/>
        <v>30.970724191063173</v>
      </c>
      <c r="X18" s="28">
        <f t="shared" si="18"/>
        <v>33.230390762943316</v>
      </c>
      <c r="Y18" s="44">
        <f t="shared" si="19"/>
        <v>931</v>
      </c>
      <c r="Z18" s="44">
        <f t="shared" si="5"/>
        <v>28.931013051584834</v>
      </c>
      <c r="AA18" s="28">
        <f t="shared" si="20"/>
        <v>76.537071565039241</v>
      </c>
      <c r="AB18" s="45">
        <f t="shared" si="21"/>
        <v>686</v>
      </c>
      <c r="AC18" s="44">
        <f t="shared" si="6"/>
        <v>40.471976401179944</v>
      </c>
      <c r="AD18" s="28">
        <f t="shared" si="22"/>
        <v>65.067486175530462</v>
      </c>
      <c r="AE18" s="45">
        <f t="shared" si="23"/>
        <v>711</v>
      </c>
      <c r="AF18" s="44">
        <f t="shared" si="7"/>
        <v>54.77657935285054</v>
      </c>
      <c r="AG18" s="28">
        <f t="shared" si="24"/>
        <v>64.978148698517842</v>
      </c>
      <c r="AH18" s="44">
        <v>20</v>
      </c>
      <c r="AI18" s="28">
        <f t="shared" si="25"/>
        <v>71.428571428571431</v>
      </c>
      <c r="AJ18" s="45">
        <f t="shared" si="8"/>
        <v>9464.7058823529405</v>
      </c>
      <c r="AK18" s="28">
        <f t="shared" si="26"/>
        <v>48.350987904740443</v>
      </c>
      <c r="AL18" s="45">
        <v>616</v>
      </c>
      <c r="AM18" s="28">
        <f t="shared" si="29"/>
        <v>3.0655917189210711</v>
      </c>
      <c r="AN18" s="39"/>
      <c r="AO18" s="28">
        <v>0</v>
      </c>
      <c r="AP18" s="27" t="s">
        <v>772</v>
      </c>
      <c r="AR18" s="69">
        <v>20</v>
      </c>
      <c r="AS18" s="69">
        <v>25</v>
      </c>
      <c r="AT18" s="69">
        <v>20</v>
      </c>
      <c r="AU18" s="69">
        <v>18</v>
      </c>
      <c r="AV18" s="69">
        <v>10</v>
      </c>
      <c r="AW18" s="69">
        <v>5</v>
      </c>
      <c r="AX18" s="69">
        <v>14</v>
      </c>
      <c r="AY18" s="69">
        <v>9</v>
      </c>
      <c r="AZ18" s="69">
        <v>17</v>
      </c>
      <c r="BA18" s="69">
        <v>9</v>
      </c>
      <c r="BB18" s="69">
        <v>13</v>
      </c>
      <c r="BC18" s="69">
        <v>8</v>
      </c>
      <c r="BD18" s="69">
        <v>9</v>
      </c>
      <c r="BE18" s="69">
        <v>7</v>
      </c>
      <c r="BF18" s="69">
        <v>10</v>
      </c>
      <c r="BG18" s="69">
        <v>8</v>
      </c>
      <c r="BH18" s="69">
        <v>11</v>
      </c>
      <c r="BI18" s="69">
        <v>6</v>
      </c>
      <c r="BJ18" s="69">
        <v>11</v>
      </c>
      <c r="BK18" s="69">
        <v>14</v>
      </c>
      <c r="BL18" s="69">
        <v>115</v>
      </c>
      <c r="BM18" s="69">
        <v>190</v>
      </c>
      <c r="BN18" s="69">
        <v>242</v>
      </c>
      <c r="BO18" s="69">
        <v>174</v>
      </c>
      <c r="BP18" s="69">
        <v>175</v>
      </c>
      <c r="BQ18" s="69">
        <v>115</v>
      </c>
      <c r="BR18" s="69">
        <v>82</v>
      </c>
      <c r="BS18" s="69">
        <v>91</v>
      </c>
      <c r="BT18" s="69">
        <v>83</v>
      </c>
      <c r="BU18" s="69">
        <v>58</v>
      </c>
      <c r="BV18" s="69">
        <v>45</v>
      </c>
      <c r="BW18" s="69">
        <v>25</v>
      </c>
      <c r="BX18" s="69">
        <v>15</v>
      </c>
      <c r="BY18" s="69">
        <v>12</v>
      </c>
      <c r="BZ18" s="69">
        <v>1666</v>
      </c>
      <c r="CA18" s="69">
        <v>15</v>
      </c>
      <c r="CB18" s="69">
        <v>22</v>
      </c>
      <c r="CC18" s="69">
        <v>20</v>
      </c>
      <c r="CD18" s="69">
        <v>13</v>
      </c>
      <c r="CE18" s="69">
        <v>15</v>
      </c>
      <c r="CF18" s="69">
        <v>7</v>
      </c>
      <c r="CG18" s="69">
        <v>13</v>
      </c>
      <c r="CH18" s="69">
        <v>7</v>
      </c>
      <c r="CI18" s="69">
        <v>13</v>
      </c>
      <c r="CJ18" s="69">
        <v>10</v>
      </c>
      <c r="CK18" s="69">
        <v>10</v>
      </c>
      <c r="CL18" s="69">
        <v>10</v>
      </c>
      <c r="CM18" s="69">
        <v>16</v>
      </c>
      <c r="CN18" s="69">
        <v>14</v>
      </c>
      <c r="CO18" s="69">
        <v>12</v>
      </c>
      <c r="CP18" s="69">
        <v>12</v>
      </c>
      <c r="CQ18" s="69">
        <v>8</v>
      </c>
      <c r="CR18" s="69">
        <v>20</v>
      </c>
      <c r="CS18" s="69">
        <v>14</v>
      </c>
      <c r="CT18" s="69">
        <v>12</v>
      </c>
      <c r="CU18" s="69">
        <v>128</v>
      </c>
      <c r="CV18" s="69">
        <v>218</v>
      </c>
      <c r="CW18" s="69">
        <v>220</v>
      </c>
      <c r="CX18" s="69">
        <v>144</v>
      </c>
      <c r="CY18" s="69">
        <v>100</v>
      </c>
      <c r="CZ18" s="69">
        <v>93</v>
      </c>
      <c r="DA18" s="69">
        <v>90</v>
      </c>
      <c r="DB18" s="69">
        <v>81</v>
      </c>
      <c r="DC18" s="69">
        <v>54</v>
      </c>
      <c r="DD18" s="69">
        <v>36</v>
      </c>
      <c r="DE18" s="69">
        <v>41</v>
      </c>
      <c r="DF18" s="69">
        <v>38</v>
      </c>
      <c r="DG18" s="69">
        <v>22</v>
      </c>
      <c r="DH18" s="69">
        <v>24</v>
      </c>
      <c r="DI18" s="69">
        <v>1552</v>
      </c>
      <c r="DJ18" s="69">
        <v>35</v>
      </c>
      <c r="DK18" s="69">
        <v>47</v>
      </c>
      <c r="DL18" s="69">
        <v>40</v>
      </c>
      <c r="DM18" s="69">
        <v>31</v>
      </c>
      <c r="DN18" s="69">
        <v>25</v>
      </c>
      <c r="DO18" s="69">
        <v>12</v>
      </c>
      <c r="DP18" s="69">
        <v>27</v>
      </c>
      <c r="DQ18" s="69">
        <v>16</v>
      </c>
      <c r="DR18" s="69">
        <v>30</v>
      </c>
      <c r="DS18" s="69">
        <v>19</v>
      </c>
      <c r="DT18" s="69">
        <v>23</v>
      </c>
      <c r="DU18" s="69">
        <v>18</v>
      </c>
      <c r="DV18" s="69">
        <v>25</v>
      </c>
      <c r="DW18" s="69">
        <v>21</v>
      </c>
      <c r="DX18" s="69">
        <v>22</v>
      </c>
      <c r="DY18" s="69">
        <v>20</v>
      </c>
      <c r="DZ18" s="69">
        <v>19</v>
      </c>
      <c r="EA18" s="69">
        <v>26</v>
      </c>
      <c r="EB18" s="69">
        <v>25</v>
      </c>
      <c r="EC18" s="69">
        <v>26</v>
      </c>
      <c r="ED18" s="69">
        <v>243</v>
      </c>
      <c r="EE18" s="69">
        <v>408</v>
      </c>
      <c r="EF18" s="69">
        <v>462</v>
      </c>
      <c r="EG18" s="69">
        <v>318</v>
      </c>
      <c r="EH18" s="69">
        <v>275</v>
      </c>
      <c r="EI18" s="69">
        <v>208</v>
      </c>
      <c r="EJ18" s="69">
        <v>172</v>
      </c>
      <c r="EK18" s="69">
        <v>172</v>
      </c>
      <c r="EL18" s="69">
        <v>137</v>
      </c>
      <c r="EM18" s="69">
        <v>94</v>
      </c>
      <c r="EN18" s="69">
        <v>86</v>
      </c>
      <c r="EO18" s="69">
        <v>63</v>
      </c>
      <c r="EP18" s="69">
        <v>37</v>
      </c>
      <c r="EQ18" s="69">
        <v>36</v>
      </c>
      <c r="ER18" s="69">
        <v>3218</v>
      </c>
      <c r="ES18" s="69">
        <v>1111</v>
      </c>
      <c r="ET18" s="69">
        <v>366</v>
      </c>
      <c r="EU18" s="69">
        <v>82</v>
      </c>
      <c r="EV18" s="69">
        <v>59</v>
      </c>
      <c r="EW18" s="69">
        <v>48</v>
      </c>
      <c r="EX18" s="69">
        <v>1666</v>
      </c>
      <c r="EY18" s="69">
        <v>1026</v>
      </c>
      <c r="EZ18" s="69">
        <v>336</v>
      </c>
      <c r="FA18" s="69">
        <v>59</v>
      </c>
      <c r="FB18" s="69">
        <v>32</v>
      </c>
      <c r="FC18" s="69">
        <v>99</v>
      </c>
      <c r="FD18" s="69">
        <v>1552</v>
      </c>
      <c r="FE18" s="69">
        <v>2137</v>
      </c>
      <c r="FF18" s="69">
        <v>702</v>
      </c>
      <c r="FG18" s="69">
        <v>141</v>
      </c>
      <c r="FH18" s="69">
        <v>91</v>
      </c>
      <c r="FI18" s="69">
        <v>147</v>
      </c>
      <c r="FJ18" s="69">
        <v>3218</v>
      </c>
      <c r="FK18" s="69">
        <v>2321</v>
      </c>
      <c r="FL18" s="69">
        <v>163</v>
      </c>
      <c r="FM18" s="69">
        <v>85</v>
      </c>
      <c r="FN18" s="69">
        <v>14</v>
      </c>
      <c r="FO18" s="69">
        <v>210</v>
      </c>
      <c r="FP18" s="69">
        <v>216</v>
      </c>
      <c r="FQ18" s="69">
        <v>0</v>
      </c>
      <c r="FR18" s="69">
        <v>3009</v>
      </c>
      <c r="FS18" s="69">
        <v>2406</v>
      </c>
      <c r="FT18" s="69">
        <v>76</v>
      </c>
      <c r="FU18" s="69">
        <v>91</v>
      </c>
      <c r="FV18" s="69">
        <v>16</v>
      </c>
      <c r="FW18" s="69">
        <v>210</v>
      </c>
      <c r="FX18" s="69">
        <v>173</v>
      </c>
      <c r="FY18" s="69">
        <v>37</v>
      </c>
      <c r="FZ18" s="69">
        <v>3009</v>
      </c>
      <c r="GA18" s="69">
        <v>2351</v>
      </c>
      <c r="GB18" s="69">
        <v>4</v>
      </c>
      <c r="GC18" s="69">
        <v>409</v>
      </c>
      <c r="GD18" s="69">
        <v>78</v>
      </c>
      <c r="GE18" s="69">
        <v>51</v>
      </c>
      <c r="GF18" s="69">
        <v>35</v>
      </c>
      <c r="GG18" s="69">
        <v>81</v>
      </c>
      <c r="GH18" s="69">
        <v>3009</v>
      </c>
      <c r="GI18" s="69">
        <v>2556</v>
      </c>
      <c r="GJ18" s="69">
        <v>274</v>
      </c>
      <c r="GK18" s="69">
        <v>66</v>
      </c>
      <c r="GL18" s="69">
        <v>78</v>
      </c>
      <c r="GM18" s="69">
        <v>2974</v>
      </c>
      <c r="GN18" s="69">
        <v>2168</v>
      </c>
      <c r="GO18" s="69">
        <v>433</v>
      </c>
      <c r="GP18" s="69">
        <v>512</v>
      </c>
      <c r="GQ18" s="69">
        <v>105</v>
      </c>
      <c r="GR18" s="69">
        <v>3218</v>
      </c>
      <c r="GS18" s="69">
        <v>506</v>
      </c>
      <c r="GT18" s="69">
        <v>81</v>
      </c>
      <c r="GU18" s="69">
        <v>60</v>
      </c>
      <c r="GV18" s="69">
        <v>15</v>
      </c>
      <c r="GW18" s="69">
        <v>350</v>
      </c>
      <c r="GX18" s="69">
        <v>506</v>
      </c>
      <c r="GY18" s="69">
        <v>242</v>
      </c>
      <c r="GZ18" s="69">
        <v>166</v>
      </c>
      <c r="HA18" s="69">
        <v>77</v>
      </c>
      <c r="HB18" s="69">
        <v>9</v>
      </c>
      <c r="HC18" s="69">
        <v>12</v>
      </c>
      <c r="HD18" s="69">
        <v>872</v>
      </c>
      <c r="HE18" s="69">
        <v>2102</v>
      </c>
      <c r="HF18" s="69">
        <v>122</v>
      </c>
      <c r="HG18" s="69">
        <v>3096</v>
      </c>
      <c r="HH18" s="69">
        <v>872</v>
      </c>
      <c r="HI18" s="69">
        <v>154</v>
      </c>
      <c r="HJ18" s="69">
        <v>12</v>
      </c>
      <c r="HK18" s="69">
        <v>32</v>
      </c>
      <c r="HL18" s="69">
        <v>52</v>
      </c>
      <c r="HM18" s="69">
        <v>357</v>
      </c>
      <c r="HN18" s="69">
        <v>253</v>
      </c>
      <c r="HO18" s="69">
        <v>12</v>
      </c>
      <c r="HP18" s="69">
        <v>4</v>
      </c>
      <c r="HQ18" s="69">
        <v>0</v>
      </c>
      <c r="HR18" s="69">
        <v>1</v>
      </c>
      <c r="HS18" s="69">
        <v>0</v>
      </c>
      <c r="HT18" s="69">
        <v>5</v>
      </c>
      <c r="HU18" s="69">
        <v>4</v>
      </c>
      <c r="HV18" s="69">
        <v>3</v>
      </c>
      <c r="HW18" s="69">
        <v>0</v>
      </c>
      <c r="HX18" s="69">
        <v>0</v>
      </c>
      <c r="HY18" s="69">
        <v>7</v>
      </c>
      <c r="HZ18" s="69">
        <v>8</v>
      </c>
      <c r="IA18" s="69">
        <v>3</v>
      </c>
      <c r="IB18" s="69">
        <v>1</v>
      </c>
      <c r="IC18" s="69">
        <v>0</v>
      </c>
      <c r="ID18" s="69">
        <v>12</v>
      </c>
      <c r="IE18" s="69">
        <v>353</v>
      </c>
      <c r="IF18" s="69">
        <v>142</v>
      </c>
      <c r="IG18" s="69">
        <v>81</v>
      </c>
      <c r="IH18" s="69">
        <v>29</v>
      </c>
      <c r="II18" s="69">
        <v>17</v>
      </c>
      <c r="IJ18" s="69">
        <v>622</v>
      </c>
      <c r="IK18" s="69">
        <v>706</v>
      </c>
      <c r="IL18" s="69">
        <v>426</v>
      </c>
      <c r="IM18" s="69">
        <v>324</v>
      </c>
      <c r="IN18" s="69">
        <v>145</v>
      </c>
      <c r="IO18" s="69">
        <v>126</v>
      </c>
      <c r="IP18" s="69">
        <v>1727</v>
      </c>
      <c r="IQ18" s="69">
        <v>119</v>
      </c>
      <c r="IR18" s="69">
        <v>195</v>
      </c>
      <c r="IS18" s="69">
        <v>191</v>
      </c>
      <c r="IT18" s="69">
        <v>98</v>
      </c>
      <c r="IU18" s="69">
        <v>95</v>
      </c>
      <c r="IV18" s="69">
        <v>698</v>
      </c>
      <c r="IW18" s="69">
        <v>0</v>
      </c>
      <c r="IX18" s="69">
        <v>110</v>
      </c>
      <c r="IY18" s="69">
        <v>49</v>
      </c>
      <c r="IZ18" s="69">
        <v>20</v>
      </c>
      <c r="JA18" s="69">
        <v>4</v>
      </c>
      <c r="JB18" s="69">
        <v>1</v>
      </c>
      <c r="JC18" s="69">
        <v>0</v>
      </c>
      <c r="JD18" s="69">
        <v>98</v>
      </c>
      <c r="JE18" s="69">
        <v>44</v>
      </c>
      <c r="JF18" s="69">
        <v>11</v>
      </c>
      <c r="JG18" s="69">
        <v>7</v>
      </c>
      <c r="JH18" s="69">
        <v>2</v>
      </c>
      <c r="JI18" s="69">
        <v>0</v>
      </c>
      <c r="JJ18" s="69">
        <v>0</v>
      </c>
      <c r="JK18" s="69">
        <v>12</v>
      </c>
      <c r="JL18" s="69">
        <v>16</v>
      </c>
      <c r="JM18" s="69">
        <v>7</v>
      </c>
      <c r="JN18" s="69">
        <v>7</v>
      </c>
      <c r="JO18" s="69">
        <v>234</v>
      </c>
      <c r="JP18" s="69">
        <v>208</v>
      </c>
      <c r="JQ18" s="69">
        <v>105</v>
      </c>
      <c r="JR18" s="69">
        <v>47</v>
      </c>
      <c r="JS18" s="69">
        <v>18</v>
      </c>
      <c r="JT18" s="69">
        <v>10</v>
      </c>
      <c r="JU18" s="69">
        <v>98</v>
      </c>
      <c r="JV18" s="69">
        <v>60</v>
      </c>
      <c r="JW18" s="69">
        <v>15</v>
      </c>
      <c r="JX18" s="69">
        <v>173</v>
      </c>
      <c r="JY18" s="69">
        <v>80</v>
      </c>
      <c r="JZ18" s="69">
        <v>86</v>
      </c>
      <c r="KA18" s="69">
        <v>25</v>
      </c>
      <c r="KB18" s="69">
        <v>191</v>
      </c>
      <c r="KC18" s="69">
        <v>6</v>
      </c>
      <c r="KD18" s="69">
        <v>16</v>
      </c>
      <c r="KE18" s="69">
        <v>2</v>
      </c>
      <c r="KF18" s="69">
        <v>24</v>
      </c>
      <c r="KG18" s="69">
        <v>152</v>
      </c>
      <c r="KH18" s="69">
        <v>108</v>
      </c>
      <c r="KI18" s="69">
        <v>60</v>
      </c>
      <c r="KJ18" s="69">
        <v>320</v>
      </c>
      <c r="KK18" s="69">
        <v>130</v>
      </c>
      <c r="KL18" s="69">
        <v>129</v>
      </c>
      <c r="KM18" s="69">
        <v>83</v>
      </c>
      <c r="KN18" s="69">
        <v>342</v>
      </c>
      <c r="KO18" s="69">
        <v>7</v>
      </c>
      <c r="KP18" s="69">
        <v>24</v>
      </c>
      <c r="KQ18" s="69">
        <v>5</v>
      </c>
      <c r="KR18" s="69">
        <v>36</v>
      </c>
      <c r="KS18" s="69">
        <v>139</v>
      </c>
      <c r="KT18" s="69">
        <v>53</v>
      </c>
      <c r="KU18" s="69">
        <v>34</v>
      </c>
      <c r="KV18" s="69">
        <v>42</v>
      </c>
      <c r="KW18" s="69">
        <v>120</v>
      </c>
      <c r="KX18" s="69">
        <v>388</v>
      </c>
      <c r="KY18" s="69">
        <v>472</v>
      </c>
      <c r="KZ18" s="69">
        <v>187</v>
      </c>
      <c r="LA18" s="69">
        <v>117</v>
      </c>
      <c r="LB18" s="69">
        <v>136</v>
      </c>
      <c r="LC18" s="69">
        <v>347</v>
      </c>
      <c r="LD18" s="69">
        <v>1259</v>
      </c>
      <c r="LE18" s="69">
        <v>163</v>
      </c>
      <c r="LF18" s="69">
        <v>51</v>
      </c>
      <c r="LG18" s="69">
        <v>20</v>
      </c>
      <c r="LH18" s="69">
        <v>96</v>
      </c>
      <c r="LI18" s="69">
        <v>41</v>
      </c>
      <c r="LJ18" s="69">
        <v>47</v>
      </c>
      <c r="LK18" s="69">
        <v>41</v>
      </c>
      <c r="LL18" s="69">
        <v>163</v>
      </c>
      <c r="LM18" s="69">
        <v>622</v>
      </c>
      <c r="LN18" s="69">
        <v>326</v>
      </c>
      <c r="LO18" s="69">
        <v>102</v>
      </c>
      <c r="LP18" s="69">
        <v>40</v>
      </c>
      <c r="LQ18" s="69">
        <v>275</v>
      </c>
      <c r="LR18" s="69">
        <v>132</v>
      </c>
      <c r="LS18" s="69">
        <v>164</v>
      </c>
      <c r="LT18" s="69">
        <v>146</v>
      </c>
      <c r="LU18" s="69">
        <v>542</v>
      </c>
      <c r="LV18" s="69">
        <v>1727</v>
      </c>
      <c r="LW18" s="69">
        <v>617</v>
      </c>
      <c r="LX18" s="69">
        <v>161</v>
      </c>
      <c r="LY18" s="69">
        <v>136</v>
      </c>
      <c r="LZ18" s="69">
        <v>90</v>
      </c>
      <c r="MA18" s="69">
        <v>136</v>
      </c>
      <c r="MB18" s="69">
        <v>1140</v>
      </c>
      <c r="MC18" s="69">
        <v>529</v>
      </c>
      <c r="MD18" s="69">
        <v>90</v>
      </c>
      <c r="ME18" s="69">
        <v>121</v>
      </c>
      <c r="MF18" s="69">
        <v>118</v>
      </c>
      <c r="MG18" s="69">
        <v>29</v>
      </c>
      <c r="MH18" s="69">
        <v>20</v>
      </c>
      <c r="MI18" s="69">
        <v>145</v>
      </c>
      <c r="MJ18" s="69">
        <v>18</v>
      </c>
      <c r="MK18" s="69">
        <v>19</v>
      </c>
      <c r="ML18" s="69">
        <v>1</v>
      </c>
      <c r="MM18" s="69">
        <v>18</v>
      </c>
      <c r="MN18" s="69">
        <v>21</v>
      </c>
      <c r="MO18" s="69">
        <v>54</v>
      </c>
      <c r="MP18" s="69">
        <v>115</v>
      </c>
      <c r="MQ18" s="69">
        <v>1298</v>
      </c>
      <c r="MR18" s="69">
        <v>529</v>
      </c>
      <c r="MS18" s="69">
        <v>180</v>
      </c>
      <c r="MT18" s="69">
        <v>242</v>
      </c>
      <c r="MU18" s="69">
        <v>450</v>
      </c>
      <c r="MV18" s="69">
        <v>100</v>
      </c>
      <c r="MW18" s="69">
        <v>51</v>
      </c>
      <c r="MX18" s="69">
        <v>417</v>
      </c>
      <c r="MY18" s="69">
        <v>57</v>
      </c>
      <c r="MZ18" s="69">
        <v>114</v>
      </c>
      <c r="NA18" s="69">
        <v>4</v>
      </c>
      <c r="NB18" s="69">
        <v>71</v>
      </c>
      <c r="NC18" s="69">
        <v>122</v>
      </c>
      <c r="ND18" s="69">
        <v>134</v>
      </c>
      <c r="NE18" s="69">
        <v>276</v>
      </c>
      <c r="NF18" s="69">
        <v>2747</v>
      </c>
      <c r="NG18" s="69">
        <v>529</v>
      </c>
      <c r="NH18" s="69">
        <v>415</v>
      </c>
      <c r="NI18" s="69">
        <v>180</v>
      </c>
      <c r="NJ18" s="69">
        <v>97</v>
      </c>
      <c r="NK18" s="69">
        <v>45</v>
      </c>
      <c r="NL18" s="69">
        <v>16</v>
      </c>
      <c r="NM18" s="69">
        <v>8</v>
      </c>
      <c r="NN18" s="69">
        <v>8</v>
      </c>
      <c r="NO18" s="69">
        <v>1298</v>
      </c>
      <c r="NP18" s="69">
        <v>529</v>
      </c>
      <c r="NQ18" s="69">
        <v>830</v>
      </c>
      <c r="NR18" s="69">
        <v>540</v>
      </c>
      <c r="NS18" s="69">
        <v>388</v>
      </c>
      <c r="NT18" s="69">
        <v>225</v>
      </c>
      <c r="NU18" s="69">
        <v>96</v>
      </c>
      <c r="NV18" s="69">
        <v>56</v>
      </c>
      <c r="NW18" s="69">
        <v>83</v>
      </c>
      <c r="NX18" s="69">
        <v>2747</v>
      </c>
      <c r="NY18" s="69">
        <v>868</v>
      </c>
      <c r="NZ18" s="69">
        <v>317</v>
      </c>
      <c r="OA18" s="69">
        <v>85</v>
      </c>
      <c r="OB18" s="69">
        <v>0</v>
      </c>
      <c r="OC18" s="69">
        <v>28</v>
      </c>
      <c r="OD18" s="69">
        <v>1298</v>
      </c>
      <c r="OE18" s="69">
        <v>1912</v>
      </c>
      <c r="OF18" s="69">
        <v>673</v>
      </c>
      <c r="OG18" s="69">
        <v>97</v>
      </c>
      <c r="OH18" s="69">
        <v>0</v>
      </c>
      <c r="OI18" s="69">
        <v>65</v>
      </c>
      <c r="OJ18" s="69">
        <v>2747</v>
      </c>
      <c r="OK18" s="69">
        <v>541</v>
      </c>
      <c r="OL18" s="69">
        <v>136</v>
      </c>
      <c r="OM18" s="69">
        <v>120</v>
      </c>
      <c r="ON18" s="69">
        <v>72</v>
      </c>
      <c r="OO18" s="69">
        <v>49</v>
      </c>
      <c r="OP18" s="69">
        <v>120</v>
      </c>
      <c r="OQ18" s="69">
        <v>154</v>
      </c>
      <c r="OR18" s="69">
        <v>17</v>
      </c>
      <c r="OS18" s="69">
        <v>6</v>
      </c>
      <c r="OT18" s="69">
        <v>83</v>
      </c>
      <c r="OU18" s="69">
        <v>1298</v>
      </c>
      <c r="OV18" s="69">
        <v>940</v>
      </c>
      <c r="OW18" s="69">
        <v>250</v>
      </c>
      <c r="OX18" s="69">
        <v>322</v>
      </c>
      <c r="OY18" s="69">
        <v>145</v>
      </c>
      <c r="OZ18" s="69">
        <v>128</v>
      </c>
      <c r="PA18" s="69">
        <v>391</v>
      </c>
      <c r="PB18" s="69">
        <v>334</v>
      </c>
      <c r="PC18" s="69">
        <v>29</v>
      </c>
      <c r="PD18" s="69">
        <v>11</v>
      </c>
      <c r="PE18" s="69">
        <v>197</v>
      </c>
      <c r="PF18" s="69">
        <v>2747</v>
      </c>
      <c r="PG18" s="69">
        <v>229</v>
      </c>
      <c r="PH18" s="69">
        <v>215</v>
      </c>
      <c r="PI18" s="69">
        <v>588</v>
      </c>
      <c r="PJ18" s="69">
        <v>217</v>
      </c>
      <c r="PK18" s="69">
        <v>5</v>
      </c>
      <c r="PL18" s="69">
        <v>14</v>
      </c>
      <c r="PM18" s="69">
        <v>30</v>
      </c>
      <c r="PN18" s="69">
        <v>1298</v>
      </c>
      <c r="PO18" s="69">
        <v>525</v>
      </c>
      <c r="PP18" s="69">
        <v>406</v>
      </c>
      <c r="PQ18" s="69">
        <v>1106</v>
      </c>
      <c r="PR18" s="69">
        <v>613</v>
      </c>
      <c r="PS18" s="69">
        <v>9</v>
      </c>
      <c r="PT18" s="69">
        <v>23</v>
      </c>
      <c r="PU18" s="69">
        <v>65</v>
      </c>
      <c r="PV18" s="69">
        <v>2747</v>
      </c>
      <c r="PW18" s="69">
        <v>208</v>
      </c>
      <c r="PX18" s="69">
        <v>142</v>
      </c>
      <c r="PY18" s="69">
        <v>157</v>
      </c>
      <c r="PZ18" s="69">
        <v>390</v>
      </c>
      <c r="QA18" s="69">
        <v>244</v>
      </c>
      <c r="QB18" s="69">
        <v>83</v>
      </c>
      <c r="QC18" s="69">
        <v>10</v>
      </c>
      <c r="QD18" s="69">
        <v>9</v>
      </c>
      <c r="QE18" s="69">
        <v>55</v>
      </c>
      <c r="QF18" s="69">
        <v>1298</v>
      </c>
      <c r="QG18" s="69">
        <v>243</v>
      </c>
      <c r="QH18" s="69">
        <v>240</v>
      </c>
      <c r="QI18" s="69">
        <v>366</v>
      </c>
      <c r="QJ18" s="69">
        <v>770</v>
      </c>
      <c r="QK18" s="69">
        <v>662</v>
      </c>
      <c r="QL18" s="69">
        <v>261</v>
      </c>
      <c r="QM18" s="69">
        <v>44</v>
      </c>
      <c r="QN18" s="69">
        <v>25</v>
      </c>
      <c r="QO18" s="69">
        <v>136</v>
      </c>
      <c r="QP18" s="69">
        <v>2747</v>
      </c>
      <c r="QQ18" s="69">
        <v>66</v>
      </c>
      <c r="QR18" s="69">
        <v>57</v>
      </c>
      <c r="QS18" s="69">
        <v>748</v>
      </c>
      <c r="QT18" s="69">
        <v>359</v>
      </c>
      <c r="QU18" s="69">
        <v>18</v>
      </c>
      <c r="QV18" s="69">
        <v>5</v>
      </c>
      <c r="QW18" s="69">
        <v>2</v>
      </c>
      <c r="QX18" s="69">
        <v>1</v>
      </c>
      <c r="QY18" s="69">
        <v>6</v>
      </c>
      <c r="QZ18" s="69">
        <v>36</v>
      </c>
      <c r="RA18" s="69">
        <v>1298</v>
      </c>
      <c r="RB18" s="69">
        <v>1189</v>
      </c>
      <c r="RC18" s="69">
        <v>56</v>
      </c>
      <c r="RD18" s="69">
        <v>2</v>
      </c>
      <c r="RE18" s="69">
        <v>1</v>
      </c>
      <c r="RF18" s="69">
        <v>0</v>
      </c>
      <c r="RG18" s="69">
        <v>50</v>
      </c>
      <c r="RH18" s="69">
        <v>1298</v>
      </c>
      <c r="RI18" s="69">
        <v>1216</v>
      </c>
      <c r="RJ18" s="69">
        <v>12</v>
      </c>
      <c r="RK18" s="69">
        <v>3</v>
      </c>
      <c r="RL18" s="69">
        <v>6</v>
      </c>
      <c r="RM18" s="69">
        <v>2</v>
      </c>
      <c r="RN18" s="69">
        <v>59</v>
      </c>
      <c r="RO18" s="69">
        <v>1298</v>
      </c>
      <c r="RP18" s="69">
        <v>1307</v>
      </c>
      <c r="RQ18" s="69">
        <v>276</v>
      </c>
      <c r="RR18" s="69">
        <v>1583</v>
      </c>
      <c r="RS18" s="69">
        <v>3</v>
      </c>
      <c r="RT18" s="69">
        <v>477</v>
      </c>
      <c r="RU18" s="69">
        <v>658</v>
      </c>
      <c r="RV18" s="69">
        <v>18</v>
      </c>
      <c r="RW18" s="69">
        <v>398</v>
      </c>
      <c r="RX18" s="69">
        <v>112</v>
      </c>
      <c r="RY18" s="69">
        <v>9</v>
      </c>
      <c r="RZ18" s="69">
        <v>166</v>
      </c>
      <c r="SA18" s="69">
        <v>83</v>
      </c>
      <c r="SB18" s="69">
        <v>28</v>
      </c>
      <c r="SC18" s="69">
        <v>1472</v>
      </c>
      <c r="SD18" s="69">
        <v>743</v>
      </c>
      <c r="SE18" s="69">
        <v>11</v>
      </c>
      <c r="SF18" s="69">
        <v>131</v>
      </c>
      <c r="SG18" s="69">
        <v>126</v>
      </c>
      <c r="SH18" s="69">
        <v>138</v>
      </c>
      <c r="SI18" s="69">
        <v>139</v>
      </c>
      <c r="SJ18" s="69">
        <v>64</v>
      </c>
      <c r="SK18" s="69">
        <v>3</v>
      </c>
      <c r="SL18" s="69">
        <v>1355</v>
      </c>
      <c r="SM18" s="69">
        <v>1401</v>
      </c>
      <c r="SN18" s="69">
        <v>29</v>
      </c>
      <c r="SO18" s="69">
        <v>529</v>
      </c>
      <c r="SP18" s="69">
        <v>238</v>
      </c>
      <c r="SQ18" s="69">
        <v>147</v>
      </c>
      <c r="SR18" s="69">
        <v>305</v>
      </c>
      <c r="SS18" s="69">
        <v>147</v>
      </c>
      <c r="ST18" s="69">
        <v>31</v>
      </c>
      <c r="SU18" s="69">
        <v>2827</v>
      </c>
      <c r="SV18" s="69">
        <v>134</v>
      </c>
      <c r="SW18" s="69">
        <v>333</v>
      </c>
      <c r="SX18" s="69">
        <v>190</v>
      </c>
      <c r="SY18" s="69">
        <v>271</v>
      </c>
      <c r="SZ18" s="69">
        <v>176</v>
      </c>
      <c r="TA18" s="69">
        <v>108</v>
      </c>
      <c r="TB18" s="69">
        <v>454</v>
      </c>
      <c r="TC18" s="69">
        <v>1666</v>
      </c>
      <c r="TD18" s="69">
        <v>131</v>
      </c>
      <c r="TE18" s="69">
        <v>386</v>
      </c>
      <c r="TF18" s="69">
        <v>284</v>
      </c>
      <c r="TG18" s="69">
        <v>118</v>
      </c>
      <c r="TH18" s="69">
        <v>148</v>
      </c>
      <c r="TI18" s="69">
        <v>110</v>
      </c>
      <c r="TJ18" s="69">
        <v>375</v>
      </c>
      <c r="TK18" s="69">
        <v>1552</v>
      </c>
      <c r="TL18" s="69">
        <v>265</v>
      </c>
      <c r="TM18" s="69">
        <v>719</v>
      </c>
      <c r="TN18" s="69">
        <v>474</v>
      </c>
      <c r="TO18" s="69">
        <v>389</v>
      </c>
      <c r="TP18" s="69">
        <v>324</v>
      </c>
      <c r="TQ18" s="69">
        <v>218</v>
      </c>
      <c r="TR18" s="69">
        <v>829</v>
      </c>
      <c r="TS18" s="69">
        <v>3218</v>
      </c>
      <c r="TT18" s="69">
        <v>123</v>
      </c>
      <c r="TU18" s="69">
        <v>102</v>
      </c>
      <c r="TV18" s="69">
        <v>162</v>
      </c>
      <c r="TW18" s="69">
        <v>254</v>
      </c>
      <c r="TX18" s="69">
        <v>113</v>
      </c>
      <c r="TY18" s="69">
        <v>111</v>
      </c>
      <c r="TZ18" s="69">
        <v>94</v>
      </c>
      <c r="UA18" s="69">
        <v>31</v>
      </c>
      <c r="UB18" s="69">
        <v>3</v>
      </c>
      <c r="UC18" s="69">
        <v>4</v>
      </c>
      <c r="UD18" s="69">
        <v>301</v>
      </c>
      <c r="UE18" s="69">
        <v>1298</v>
      </c>
      <c r="UF18" s="69">
        <v>238</v>
      </c>
      <c r="UG18" s="69">
        <v>221</v>
      </c>
      <c r="UH18" s="69">
        <v>311</v>
      </c>
      <c r="UI18" s="69">
        <v>548</v>
      </c>
      <c r="UJ18" s="69">
        <v>222</v>
      </c>
      <c r="UK18" s="69">
        <v>247</v>
      </c>
      <c r="UL18" s="69">
        <v>253</v>
      </c>
      <c r="UM18" s="69">
        <v>69</v>
      </c>
      <c r="UN18" s="69">
        <v>7</v>
      </c>
      <c r="UO18" s="69">
        <v>12</v>
      </c>
      <c r="UP18" s="69">
        <v>619</v>
      </c>
      <c r="UQ18" s="69">
        <v>2747</v>
      </c>
      <c r="UR18" s="69">
        <v>151</v>
      </c>
      <c r="US18" s="69">
        <v>65</v>
      </c>
      <c r="UT18" s="69">
        <v>105</v>
      </c>
      <c r="UU18" s="69">
        <v>68</v>
      </c>
      <c r="UV18" s="69">
        <v>106</v>
      </c>
      <c r="UW18" s="69">
        <v>48</v>
      </c>
      <c r="UX18" s="69">
        <v>22</v>
      </c>
      <c r="UY18" s="69">
        <v>345</v>
      </c>
      <c r="UZ18" s="69">
        <v>321</v>
      </c>
      <c r="VA18" s="69">
        <v>1231</v>
      </c>
      <c r="VB18" s="69">
        <v>122</v>
      </c>
      <c r="VC18" s="69">
        <v>62</v>
      </c>
      <c r="VD18" s="69">
        <v>77</v>
      </c>
      <c r="VE18" s="69">
        <v>67</v>
      </c>
      <c r="VF18" s="69">
        <v>89</v>
      </c>
      <c r="VG18" s="69">
        <v>40</v>
      </c>
      <c r="VH18" s="69">
        <v>25</v>
      </c>
      <c r="VI18" s="69">
        <v>403</v>
      </c>
      <c r="VJ18" s="69">
        <v>242</v>
      </c>
      <c r="VK18" s="69">
        <v>1127</v>
      </c>
      <c r="VL18" s="69">
        <v>273</v>
      </c>
      <c r="VM18" s="69">
        <v>127</v>
      </c>
      <c r="VN18" s="69">
        <v>182</v>
      </c>
      <c r="VO18" s="69">
        <v>135</v>
      </c>
      <c r="VP18" s="69">
        <v>195</v>
      </c>
      <c r="VQ18" s="69">
        <v>88</v>
      </c>
      <c r="VR18" s="69">
        <v>47</v>
      </c>
      <c r="VS18" s="69">
        <v>748</v>
      </c>
      <c r="VT18" s="69">
        <v>563</v>
      </c>
      <c r="VU18" s="69">
        <v>2358</v>
      </c>
      <c r="VV18" s="69">
        <v>112</v>
      </c>
      <c r="VW18" s="69">
        <v>129</v>
      </c>
      <c r="VX18" s="69">
        <v>126</v>
      </c>
      <c r="VY18" s="69">
        <v>102</v>
      </c>
      <c r="VZ18" s="69">
        <v>238</v>
      </c>
      <c r="WA18" s="69">
        <v>231</v>
      </c>
      <c r="WB18" s="69">
        <v>11</v>
      </c>
      <c r="WC18" s="69">
        <v>66</v>
      </c>
      <c r="WD18" s="69">
        <v>39</v>
      </c>
      <c r="WE18" s="69">
        <v>161</v>
      </c>
      <c r="WF18" s="69">
        <v>72</v>
      </c>
      <c r="WG18" s="69">
        <v>149</v>
      </c>
      <c r="WH18" s="69">
        <v>7</v>
      </c>
      <c r="WI18" s="69">
        <v>31</v>
      </c>
      <c r="WJ18" s="69">
        <v>45</v>
      </c>
      <c r="WK18" s="69">
        <v>1</v>
      </c>
      <c r="WL18" s="69">
        <v>649</v>
      </c>
      <c r="WM18" s="69">
        <v>1231</v>
      </c>
      <c r="WN18" s="69">
        <v>56</v>
      </c>
      <c r="WO18" s="69">
        <v>61</v>
      </c>
      <c r="WP18" s="69">
        <v>50</v>
      </c>
      <c r="WQ18" s="69">
        <v>196</v>
      </c>
      <c r="WR18" s="69">
        <v>49</v>
      </c>
      <c r="WS18" s="69">
        <v>22</v>
      </c>
      <c r="WT18" s="69">
        <v>2</v>
      </c>
      <c r="WU18" s="69">
        <v>116</v>
      </c>
      <c r="WV18" s="69">
        <v>43</v>
      </c>
      <c r="WW18" s="69">
        <v>4</v>
      </c>
      <c r="WX18" s="69">
        <v>528</v>
      </c>
      <c r="WY18" s="69">
        <v>1127</v>
      </c>
      <c r="WZ18" s="69">
        <v>67</v>
      </c>
      <c r="XA18" s="69">
        <v>127</v>
      </c>
      <c r="XB18" s="69">
        <v>89</v>
      </c>
      <c r="XC18" s="69">
        <v>357</v>
      </c>
      <c r="XD18" s="69">
        <v>121</v>
      </c>
      <c r="XE18" s="69">
        <v>171</v>
      </c>
      <c r="XF18" s="69">
        <v>9</v>
      </c>
      <c r="XG18" s="69">
        <v>147</v>
      </c>
      <c r="XH18" s="69">
        <v>88</v>
      </c>
      <c r="XI18" s="69">
        <v>5</v>
      </c>
      <c r="XJ18" s="69">
        <v>1177</v>
      </c>
      <c r="XK18" s="69">
        <v>2358</v>
      </c>
      <c r="XL18" s="69">
        <v>31</v>
      </c>
      <c r="XM18" s="69">
        <v>205</v>
      </c>
      <c r="XN18" s="69">
        <v>166</v>
      </c>
      <c r="XO18" s="69">
        <v>187</v>
      </c>
      <c r="XP18" s="69">
        <v>83</v>
      </c>
      <c r="XQ18" s="69">
        <v>49</v>
      </c>
      <c r="XR18" s="69">
        <v>46</v>
      </c>
      <c r="XS18" s="69">
        <v>79</v>
      </c>
      <c r="XT18" s="69">
        <v>133</v>
      </c>
      <c r="XU18" s="69">
        <v>136</v>
      </c>
      <c r="XV18" s="69">
        <v>16</v>
      </c>
      <c r="XW18" s="69">
        <v>100</v>
      </c>
      <c r="XX18" s="69">
        <v>1231</v>
      </c>
      <c r="XY18" s="69">
        <v>21</v>
      </c>
      <c r="XZ18" s="69">
        <v>193</v>
      </c>
      <c r="YA18" s="69">
        <v>139</v>
      </c>
      <c r="YB18" s="69">
        <v>150</v>
      </c>
      <c r="YC18" s="69">
        <v>62</v>
      </c>
      <c r="YD18" s="69">
        <v>24</v>
      </c>
      <c r="YE18" s="69">
        <v>29</v>
      </c>
      <c r="YF18" s="69">
        <v>81</v>
      </c>
      <c r="YG18" s="69">
        <v>149</v>
      </c>
      <c r="YH18" s="69">
        <v>189</v>
      </c>
      <c r="YI18" s="69">
        <v>18</v>
      </c>
      <c r="YJ18" s="69">
        <v>72</v>
      </c>
      <c r="YK18" s="69">
        <v>1127</v>
      </c>
      <c r="YL18" s="69">
        <v>52</v>
      </c>
      <c r="YM18" s="69">
        <v>398</v>
      </c>
      <c r="YN18" s="69">
        <v>305</v>
      </c>
      <c r="YO18" s="69">
        <v>337</v>
      </c>
      <c r="YP18" s="69">
        <v>145</v>
      </c>
      <c r="YQ18" s="69">
        <v>73</v>
      </c>
      <c r="YR18" s="69">
        <v>75</v>
      </c>
      <c r="YS18" s="69">
        <v>160</v>
      </c>
      <c r="YT18" s="69">
        <v>282</v>
      </c>
      <c r="YU18" s="69">
        <v>325</v>
      </c>
      <c r="YV18" s="69">
        <v>34</v>
      </c>
      <c r="YW18" s="69">
        <v>172</v>
      </c>
      <c r="YX18" s="69">
        <v>2358</v>
      </c>
      <c r="YY18" s="69">
        <v>481</v>
      </c>
      <c r="YZ18" s="69">
        <v>205</v>
      </c>
      <c r="ZA18" s="69">
        <v>267</v>
      </c>
      <c r="ZB18" s="69">
        <v>135</v>
      </c>
      <c r="ZC18" s="69">
        <v>13</v>
      </c>
      <c r="ZD18" s="69">
        <v>370</v>
      </c>
      <c r="ZE18" s="69">
        <v>89</v>
      </c>
      <c r="ZF18" s="69">
        <v>14</v>
      </c>
      <c r="ZG18" s="69">
        <v>22</v>
      </c>
      <c r="ZH18" s="69">
        <v>99</v>
      </c>
      <c r="ZI18" s="69">
        <v>1695</v>
      </c>
      <c r="ZJ18" s="69">
        <v>83</v>
      </c>
      <c r="ZK18" s="69">
        <v>96</v>
      </c>
      <c r="ZL18" s="69">
        <v>144</v>
      </c>
      <c r="ZM18" s="69">
        <v>228</v>
      </c>
      <c r="ZN18" s="69">
        <v>388</v>
      </c>
      <c r="ZO18" s="69">
        <v>307</v>
      </c>
      <c r="ZP18" s="69">
        <v>128</v>
      </c>
      <c r="ZQ18" s="69">
        <v>191</v>
      </c>
      <c r="ZR18" s="69">
        <v>108</v>
      </c>
      <c r="ZS18" s="69">
        <v>1673</v>
      </c>
      <c r="ZT18" s="69">
        <v>296</v>
      </c>
      <c r="ZU18" s="69">
        <v>593</v>
      </c>
      <c r="ZV18" s="69">
        <v>424</v>
      </c>
      <c r="ZW18" s="69">
        <v>122</v>
      </c>
      <c r="ZX18" s="69">
        <v>91</v>
      </c>
      <c r="ZY18" s="69">
        <v>13</v>
      </c>
      <c r="ZZ18" s="69">
        <v>134</v>
      </c>
      <c r="AAA18" s="69">
        <v>1673</v>
      </c>
      <c r="AAB18" s="69">
        <v>30</v>
      </c>
      <c r="AAC18" s="69">
        <v>40</v>
      </c>
      <c r="AAD18" s="69">
        <v>213</v>
      </c>
      <c r="AAE18" s="69">
        <v>177</v>
      </c>
      <c r="AAF18" s="69">
        <v>155</v>
      </c>
      <c r="AAG18" s="69">
        <v>615</v>
      </c>
      <c r="AAH18" s="69">
        <v>34</v>
      </c>
      <c r="AAI18" s="69">
        <v>8</v>
      </c>
      <c r="AAJ18" s="69">
        <v>5</v>
      </c>
      <c r="AAK18" s="69">
        <v>5</v>
      </c>
      <c r="AAL18" s="69">
        <v>8</v>
      </c>
      <c r="AAM18" s="69">
        <v>60</v>
      </c>
      <c r="AAN18" s="69">
        <v>30</v>
      </c>
      <c r="AAO18" s="69">
        <v>9</v>
      </c>
      <c r="AAP18" s="69">
        <v>6</v>
      </c>
      <c r="AAQ18" s="69">
        <v>19</v>
      </c>
      <c r="AAR18" s="69">
        <v>9</v>
      </c>
      <c r="AAS18" s="69">
        <v>73</v>
      </c>
      <c r="AAT18" s="69">
        <v>827</v>
      </c>
      <c r="AAU18" s="69">
        <v>529</v>
      </c>
      <c r="AAV18" s="69">
        <v>182</v>
      </c>
      <c r="AAW18" s="69">
        <v>53</v>
      </c>
      <c r="AAX18" s="69">
        <v>14</v>
      </c>
      <c r="AAY18" s="69">
        <v>61</v>
      </c>
      <c r="AAZ18" s="69">
        <v>1666</v>
      </c>
      <c r="ABA18" s="69">
        <v>850</v>
      </c>
      <c r="ABB18" s="69">
        <v>467</v>
      </c>
      <c r="ABC18" s="69">
        <v>144</v>
      </c>
      <c r="ABD18" s="69">
        <v>35</v>
      </c>
      <c r="ABE18" s="69">
        <v>10</v>
      </c>
      <c r="ABF18" s="69">
        <v>46</v>
      </c>
      <c r="ABG18" s="69">
        <v>1552</v>
      </c>
      <c r="ABH18" s="69">
        <v>1677</v>
      </c>
      <c r="ABI18" s="69">
        <v>996</v>
      </c>
      <c r="ABJ18" s="69">
        <v>326</v>
      </c>
      <c r="ABK18" s="69">
        <v>88</v>
      </c>
      <c r="ABL18" s="69">
        <v>24</v>
      </c>
      <c r="ABM18" s="69">
        <v>107</v>
      </c>
      <c r="ABN18" s="69">
        <v>3218</v>
      </c>
      <c r="ABO18" s="69">
        <v>77</v>
      </c>
      <c r="ABP18" s="69">
        <v>175</v>
      </c>
      <c r="ABQ18" s="69">
        <v>143</v>
      </c>
      <c r="ABR18" s="69">
        <v>49</v>
      </c>
      <c r="ABS18" s="69">
        <v>151</v>
      </c>
      <c r="ABT18" s="69">
        <v>19</v>
      </c>
      <c r="ABU18" s="69">
        <v>49</v>
      </c>
      <c r="ABV18" s="69">
        <v>82</v>
      </c>
      <c r="ABW18" s="69">
        <v>135</v>
      </c>
      <c r="ABX18" s="69">
        <v>176</v>
      </c>
      <c r="ABY18" s="69">
        <v>1056</v>
      </c>
      <c r="ABZ18" s="69">
        <v>43</v>
      </c>
      <c r="ACA18" s="69">
        <v>221</v>
      </c>
      <c r="ACB18" s="69">
        <v>124</v>
      </c>
      <c r="ACC18" s="69">
        <v>108</v>
      </c>
      <c r="ACD18" s="69">
        <v>19</v>
      </c>
      <c r="ACE18" s="69">
        <v>87</v>
      </c>
      <c r="ACF18" s="69">
        <v>77</v>
      </c>
      <c r="ACG18" s="69">
        <v>12</v>
      </c>
      <c r="ACH18" s="69">
        <v>111</v>
      </c>
      <c r="ACI18" s="69">
        <v>72</v>
      </c>
      <c r="ACJ18" s="69">
        <v>874</v>
      </c>
      <c r="ACK18" s="69">
        <v>120</v>
      </c>
      <c r="ACL18" s="69">
        <v>396</v>
      </c>
      <c r="ACM18" s="69">
        <v>267</v>
      </c>
      <c r="ACN18" s="69">
        <v>157</v>
      </c>
      <c r="ACO18" s="69">
        <v>170</v>
      </c>
      <c r="ACP18" s="69">
        <v>106</v>
      </c>
      <c r="ACQ18" s="69">
        <v>126</v>
      </c>
      <c r="ACR18" s="69">
        <v>94</v>
      </c>
      <c r="ACS18" s="69">
        <v>246</v>
      </c>
      <c r="ACT18" s="69">
        <v>248</v>
      </c>
      <c r="ACU18" s="69">
        <v>1930</v>
      </c>
      <c r="ACV18" s="69">
        <v>3</v>
      </c>
      <c r="ACW18" s="69">
        <v>23</v>
      </c>
      <c r="ACX18" s="69">
        <v>58</v>
      </c>
      <c r="ACY18" s="69">
        <v>168</v>
      </c>
      <c r="ACZ18" s="69">
        <v>111</v>
      </c>
      <c r="ADA18" s="69">
        <v>52</v>
      </c>
      <c r="ADB18" s="69">
        <v>103</v>
      </c>
      <c r="ADC18" s="69">
        <v>140</v>
      </c>
      <c r="ADD18" s="69">
        <v>658</v>
      </c>
      <c r="ADE18" s="69">
        <v>2</v>
      </c>
      <c r="ADF18" s="69">
        <v>4</v>
      </c>
      <c r="ADG18" s="69">
        <v>29</v>
      </c>
      <c r="ADH18" s="69">
        <v>200</v>
      </c>
      <c r="ADI18" s="69">
        <v>65</v>
      </c>
      <c r="ADJ18" s="69">
        <v>56</v>
      </c>
      <c r="ADK18" s="69">
        <v>262</v>
      </c>
      <c r="ADL18" s="69">
        <v>125</v>
      </c>
      <c r="ADM18" s="69">
        <v>743</v>
      </c>
      <c r="ADN18" s="69">
        <v>711</v>
      </c>
      <c r="ADO18" s="69">
        <v>464</v>
      </c>
      <c r="ADP18" s="69">
        <v>101</v>
      </c>
      <c r="ADQ18" s="69">
        <v>17</v>
      </c>
      <c r="ADR18" s="69">
        <v>5</v>
      </c>
      <c r="ADS18" s="69">
        <v>811</v>
      </c>
      <c r="ADT18" s="69">
        <v>446</v>
      </c>
      <c r="ADU18" s="69">
        <v>41</v>
      </c>
      <c r="ADV18" s="69">
        <v>1298</v>
      </c>
      <c r="ADW18" s="69">
        <v>714</v>
      </c>
      <c r="ADX18" s="69">
        <v>107</v>
      </c>
      <c r="ADY18" s="69">
        <v>430</v>
      </c>
      <c r="ADZ18" s="69">
        <v>47</v>
      </c>
      <c r="AEA18" s="69">
        <v>1298</v>
      </c>
    </row>
    <row r="19" spans="1:808">
      <c r="A19" s="57" t="s">
        <v>773</v>
      </c>
      <c r="B19" s="57" t="s">
        <v>900</v>
      </c>
      <c r="C19" s="53">
        <v>105</v>
      </c>
      <c r="D19" s="68">
        <f t="shared" si="9"/>
        <v>3037</v>
      </c>
      <c r="E19" s="24">
        <f t="shared" si="10"/>
        <v>28.923809523809524</v>
      </c>
      <c r="F19" s="85">
        <f t="shared" si="11"/>
        <v>60.693058132167813</v>
      </c>
      <c r="G19" s="90">
        <f t="shared" si="12"/>
        <v>0.57802912506826487</v>
      </c>
      <c r="H19" s="90">
        <f t="shared" si="0"/>
        <v>8.8286462162186101</v>
      </c>
      <c r="I19" s="57" t="s">
        <v>900</v>
      </c>
      <c r="K19" s="18">
        <f t="shared" si="27"/>
        <v>5</v>
      </c>
      <c r="L19" s="30">
        <v>26</v>
      </c>
      <c r="M19" s="43" t="s">
        <v>773</v>
      </c>
      <c r="N19" s="68">
        <f t="shared" si="13"/>
        <v>3037</v>
      </c>
      <c r="O19" s="28">
        <f t="shared" si="28"/>
        <v>42.600645251788471</v>
      </c>
      <c r="P19" s="30">
        <f t="shared" si="14"/>
        <v>299</v>
      </c>
      <c r="Q19" s="44">
        <f t="shared" si="1"/>
        <v>9.8452420151465265</v>
      </c>
      <c r="R19" s="28">
        <f t="shared" si="15"/>
        <v>53.402064621942344</v>
      </c>
      <c r="S19" s="45">
        <f t="shared" si="2"/>
        <v>382</v>
      </c>
      <c r="T19" s="44">
        <f t="shared" si="3"/>
        <v>12.578202173197234</v>
      </c>
      <c r="U19" s="28">
        <f t="shared" si="16"/>
        <v>56.626938886375328</v>
      </c>
      <c r="V19" s="45">
        <f t="shared" si="17"/>
        <v>325</v>
      </c>
      <c r="W19" s="44">
        <f t="shared" si="4"/>
        <v>21.131339401820547</v>
      </c>
      <c r="X19" s="28">
        <f t="shared" si="18"/>
        <v>22.673110946159383</v>
      </c>
      <c r="Y19" s="44">
        <f t="shared" si="19"/>
        <v>828</v>
      </c>
      <c r="Z19" s="44">
        <f t="shared" si="5"/>
        <v>27.263747118867304</v>
      </c>
      <c r="AA19" s="28">
        <f t="shared" si="20"/>
        <v>72.126315129278595</v>
      </c>
      <c r="AB19" s="45">
        <f t="shared" si="21"/>
        <v>843</v>
      </c>
      <c r="AC19" s="44">
        <f t="shared" si="6"/>
        <v>45.890038105606969</v>
      </c>
      <c r="AD19" s="28">
        <f t="shared" si="22"/>
        <v>73.778196311265219</v>
      </c>
      <c r="AE19" s="45">
        <f t="shared" si="23"/>
        <v>788</v>
      </c>
      <c r="AF19" s="44">
        <f t="shared" si="7"/>
        <v>51.235370611183356</v>
      </c>
      <c r="AG19" s="28">
        <f t="shared" si="24"/>
        <v>60.777426585033638</v>
      </c>
      <c r="AH19" s="44">
        <v>3</v>
      </c>
      <c r="AI19" s="28">
        <f t="shared" si="25"/>
        <v>10.714285714285714</v>
      </c>
      <c r="AJ19" s="45">
        <f t="shared" si="8"/>
        <v>11680.76923076923</v>
      </c>
      <c r="AK19" s="28">
        <f t="shared" si="26"/>
        <v>59.671873464976912</v>
      </c>
      <c r="AL19" s="45">
        <v>225</v>
      </c>
      <c r="AM19" s="28">
        <f t="shared" si="29"/>
        <v>1.119737234995521</v>
      </c>
      <c r="AN19" s="39"/>
      <c r="AO19" s="28">
        <v>0</v>
      </c>
      <c r="AP19" s="27" t="s">
        <v>773</v>
      </c>
      <c r="AR19" s="69">
        <v>15</v>
      </c>
      <c r="AS19" s="69">
        <v>20</v>
      </c>
      <c r="AT19" s="69">
        <v>27</v>
      </c>
      <c r="AU19" s="69">
        <v>13</v>
      </c>
      <c r="AV19" s="69">
        <v>12</v>
      </c>
      <c r="AW19" s="69">
        <v>11</v>
      </c>
      <c r="AX19" s="69">
        <v>14</v>
      </c>
      <c r="AY19" s="69">
        <v>12</v>
      </c>
      <c r="AZ19" s="69">
        <v>12</v>
      </c>
      <c r="BA19" s="69">
        <v>9</v>
      </c>
      <c r="BB19" s="69">
        <v>10</v>
      </c>
      <c r="BC19" s="69">
        <v>3</v>
      </c>
      <c r="BD19" s="69">
        <v>8</v>
      </c>
      <c r="BE19" s="69">
        <v>10</v>
      </c>
      <c r="BF19" s="69">
        <v>8</v>
      </c>
      <c r="BG19" s="69">
        <v>11</v>
      </c>
      <c r="BH19" s="69">
        <v>7</v>
      </c>
      <c r="BI19" s="69">
        <v>13</v>
      </c>
      <c r="BJ19" s="69">
        <v>12</v>
      </c>
      <c r="BK19" s="69">
        <v>11</v>
      </c>
      <c r="BL19" s="69">
        <v>121</v>
      </c>
      <c r="BM19" s="69">
        <v>196</v>
      </c>
      <c r="BN19" s="69">
        <v>247</v>
      </c>
      <c r="BO19" s="69">
        <v>165</v>
      </c>
      <c r="BP19" s="69">
        <v>118</v>
      </c>
      <c r="BQ19" s="69">
        <v>64</v>
      </c>
      <c r="BR19" s="69">
        <v>71</v>
      </c>
      <c r="BS19" s="69">
        <v>80</v>
      </c>
      <c r="BT19" s="69">
        <v>62</v>
      </c>
      <c r="BU19" s="69">
        <v>52</v>
      </c>
      <c r="BV19" s="69">
        <v>42</v>
      </c>
      <c r="BW19" s="69">
        <v>37</v>
      </c>
      <c r="BX19" s="69">
        <v>24</v>
      </c>
      <c r="BY19" s="69">
        <v>16</v>
      </c>
      <c r="BZ19" s="69">
        <v>1533</v>
      </c>
      <c r="CA19" s="69">
        <v>26</v>
      </c>
      <c r="CB19" s="69">
        <v>14</v>
      </c>
      <c r="CC19" s="69">
        <v>12</v>
      </c>
      <c r="CD19" s="69">
        <v>8</v>
      </c>
      <c r="CE19" s="69">
        <v>8</v>
      </c>
      <c r="CF19" s="69">
        <v>7</v>
      </c>
      <c r="CG19" s="69">
        <v>11</v>
      </c>
      <c r="CH19" s="69">
        <v>13</v>
      </c>
      <c r="CI19" s="69">
        <v>5</v>
      </c>
      <c r="CJ19" s="69">
        <v>7</v>
      </c>
      <c r="CK19" s="69">
        <v>3</v>
      </c>
      <c r="CL19" s="69">
        <v>8</v>
      </c>
      <c r="CM19" s="69">
        <v>11</v>
      </c>
      <c r="CN19" s="69">
        <v>4</v>
      </c>
      <c r="CO19" s="69">
        <v>4</v>
      </c>
      <c r="CP19" s="69">
        <v>4</v>
      </c>
      <c r="CQ19" s="69">
        <v>9</v>
      </c>
      <c r="CR19" s="69">
        <v>6</v>
      </c>
      <c r="CS19" s="69">
        <v>13</v>
      </c>
      <c r="CT19" s="69">
        <v>14</v>
      </c>
      <c r="CU19" s="69">
        <v>125</v>
      </c>
      <c r="CV19" s="69">
        <v>245</v>
      </c>
      <c r="CW19" s="69">
        <v>231</v>
      </c>
      <c r="CX19" s="69">
        <v>130</v>
      </c>
      <c r="CY19" s="69">
        <v>90</v>
      </c>
      <c r="CZ19" s="69">
        <v>83</v>
      </c>
      <c r="DA19" s="69">
        <v>76</v>
      </c>
      <c r="DB19" s="69">
        <v>71</v>
      </c>
      <c r="DC19" s="69">
        <v>55</v>
      </c>
      <c r="DD19" s="69">
        <v>51</v>
      </c>
      <c r="DE19" s="69">
        <v>48</v>
      </c>
      <c r="DF19" s="69">
        <v>33</v>
      </c>
      <c r="DG19" s="69">
        <v>35</v>
      </c>
      <c r="DH19" s="69">
        <v>44</v>
      </c>
      <c r="DI19" s="69">
        <v>1504</v>
      </c>
      <c r="DJ19" s="69">
        <v>41</v>
      </c>
      <c r="DK19" s="69">
        <v>34</v>
      </c>
      <c r="DL19" s="69">
        <v>39</v>
      </c>
      <c r="DM19" s="69">
        <v>21</v>
      </c>
      <c r="DN19" s="69">
        <v>20</v>
      </c>
      <c r="DO19" s="69">
        <v>18</v>
      </c>
      <c r="DP19" s="69">
        <v>25</v>
      </c>
      <c r="DQ19" s="69">
        <v>25</v>
      </c>
      <c r="DR19" s="69">
        <v>17</v>
      </c>
      <c r="DS19" s="69">
        <v>16</v>
      </c>
      <c r="DT19" s="69">
        <v>13</v>
      </c>
      <c r="DU19" s="69">
        <v>11</v>
      </c>
      <c r="DV19" s="69">
        <v>19</v>
      </c>
      <c r="DW19" s="69">
        <v>14</v>
      </c>
      <c r="DX19" s="69">
        <v>12</v>
      </c>
      <c r="DY19" s="69">
        <v>15</v>
      </c>
      <c r="DZ19" s="69">
        <v>16</v>
      </c>
      <c r="EA19" s="69">
        <v>19</v>
      </c>
      <c r="EB19" s="69">
        <v>25</v>
      </c>
      <c r="EC19" s="69">
        <v>25</v>
      </c>
      <c r="ED19" s="69">
        <v>246</v>
      </c>
      <c r="EE19" s="69">
        <v>441</v>
      </c>
      <c r="EF19" s="69">
        <v>478</v>
      </c>
      <c r="EG19" s="69">
        <v>295</v>
      </c>
      <c r="EH19" s="69">
        <v>208</v>
      </c>
      <c r="EI19" s="69">
        <v>147</v>
      </c>
      <c r="EJ19" s="69">
        <v>147</v>
      </c>
      <c r="EK19" s="69">
        <v>151</v>
      </c>
      <c r="EL19" s="69">
        <v>117</v>
      </c>
      <c r="EM19" s="69">
        <v>103</v>
      </c>
      <c r="EN19" s="69">
        <v>90</v>
      </c>
      <c r="EO19" s="69">
        <v>70</v>
      </c>
      <c r="EP19" s="69">
        <v>59</v>
      </c>
      <c r="EQ19" s="69">
        <v>60</v>
      </c>
      <c r="ER19" s="69">
        <v>3037</v>
      </c>
      <c r="ES19" s="69">
        <v>1066</v>
      </c>
      <c r="ET19" s="69">
        <v>333</v>
      </c>
      <c r="EU19" s="69">
        <v>55</v>
      </c>
      <c r="EV19" s="69">
        <v>36</v>
      </c>
      <c r="EW19" s="69">
        <v>43</v>
      </c>
      <c r="EX19" s="69">
        <v>1533</v>
      </c>
      <c r="EY19" s="69">
        <v>990</v>
      </c>
      <c r="EZ19" s="69">
        <v>320</v>
      </c>
      <c r="FA19" s="69">
        <v>59</v>
      </c>
      <c r="FB19" s="69">
        <v>30</v>
      </c>
      <c r="FC19" s="69">
        <v>105</v>
      </c>
      <c r="FD19" s="69">
        <v>1504</v>
      </c>
      <c r="FE19" s="69">
        <v>2056</v>
      </c>
      <c r="FF19" s="69">
        <v>653</v>
      </c>
      <c r="FG19" s="69">
        <v>114</v>
      </c>
      <c r="FH19" s="69">
        <v>66</v>
      </c>
      <c r="FI19" s="69">
        <v>148</v>
      </c>
      <c r="FJ19" s="69">
        <v>3037</v>
      </c>
      <c r="FK19" s="69">
        <v>2347</v>
      </c>
      <c r="FL19" s="69">
        <v>148</v>
      </c>
      <c r="FM19" s="69">
        <v>71</v>
      </c>
      <c r="FN19" s="69">
        <v>11</v>
      </c>
      <c r="FO19" s="69">
        <v>211</v>
      </c>
      <c r="FP19" s="69">
        <v>220</v>
      </c>
      <c r="FQ19" s="69">
        <v>0</v>
      </c>
      <c r="FR19" s="69">
        <v>3008</v>
      </c>
      <c r="FS19" s="69">
        <v>2443</v>
      </c>
      <c r="FT19" s="69">
        <v>52</v>
      </c>
      <c r="FU19" s="69">
        <v>71</v>
      </c>
      <c r="FV19" s="69">
        <v>12</v>
      </c>
      <c r="FW19" s="69">
        <v>204</v>
      </c>
      <c r="FX19" s="69">
        <v>181</v>
      </c>
      <c r="FY19" s="69">
        <v>45</v>
      </c>
      <c r="FZ19" s="69">
        <v>3008</v>
      </c>
      <c r="GA19" s="69">
        <v>2402</v>
      </c>
      <c r="GB19" s="69">
        <v>2</v>
      </c>
      <c r="GC19" s="69">
        <v>374</v>
      </c>
      <c r="GD19" s="69">
        <v>76</v>
      </c>
      <c r="GE19" s="69">
        <v>55</v>
      </c>
      <c r="GF19" s="69">
        <v>59</v>
      </c>
      <c r="GG19" s="69">
        <v>40</v>
      </c>
      <c r="GH19" s="69">
        <v>3008</v>
      </c>
      <c r="GI19" s="69">
        <v>2455</v>
      </c>
      <c r="GJ19" s="69">
        <v>346</v>
      </c>
      <c r="GK19" s="69">
        <v>78</v>
      </c>
      <c r="GL19" s="69">
        <v>88</v>
      </c>
      <c r="GM19" s="69">
        <v>2967</v>
      </c>
      <c r="GN19" s="69">
        <v>1959</v>
      </c>
      <c r="GO19" s="69">
        <v>364</v>
      </c>
      <c r="GP19" s="69">
        <v>642</v>
      </c>
      <c r="GQ19" s="69">
        <v>72</v>
      </c>
      <c r="GR19" s="69">
        <v>3037</v>
      </c>
      <c r="GS19" s="69">
        <v>496</v>
      </c>
      <c r="GT19" s="69">
        <v>67</v>
      </c>
      <c r="GU19" s="69">
        <v>54</v>
      </c>
      <c r="GV19" s="69">
        <v>10</v>
      </c>
      <c r="GW19" s="69">
        <v>365</v>
      </c>
      <c r="GX19" s="69">
        <v>496</v>
      </c>
      <c r="GY19" s="69">
        <v>219</v>
      </c>
      <c r="GZ19" s="69">
        <v>182</v>
      </c>
      <c r="HA19" s="69">
        <v>75</v>
      </c>
      <c r="HB19" s="69">
        <v>9</v>
      </c>
      <c r="HC19" s="69">
        <v>11</v>
      </c>
      <c r="HD19" s="69">
        <v>970</v>
      </c>
      <c r="HE19" s="69">
        <v>1874</v>
      </c>
      <c r="HF19" s="69">
        <v>79</v>
      </c>
      <c r="HG19" s="69">
        <v>2923</v>
      </c>
      <c r="HH19" s="69">
        <v>970</v>
      </c>
      <c r="HI19" s="69">
        <v>138</v>
      </c>
      <c r="HJ19" s="69">
        <v>18</v>
      </c>
      <c r="HK19" s="69">
        <v>37</v>
      </c>
      <c r="HL19" s="69">
        <v>60</v>
      </c>
      <c r="HM19" s="69">
        <v>423</v>
      </c>
      <c r="HN19" s="69">
        <v>285</v>
      </c>
      <c r="HO19" s="69">
        <v>9</v>
      </c>
      <c r="HP19" s="69">
        <v>1</v>
      </c>
      <c r="HQ19" s="69">
        <v>1</v>
      </c>
      <c r="HR19" s="69">
        <v>0</v>
      </c>
      <c r="HS19" s="69">
        <v>2</v>
      </c>
      <c r="HT19" s="69">
        <v>4</v>
      </c>
      <c r="HU19" s="69">
        <v>12</v>
      </c>
      <c r="HV19" s="69">
        <v>1</v>
      </c>
      <c r="HW19" s="69">
        <v>0</v>
      </c>
      <c r="HX19" s="69">
        <v>1</v>
      </c>
      <c r="HY19" s="69">
        <v>14</v>
      </c>
      <c r="HZ19" s="69">
        <v>13</v>
      </c>
      <c r="IA19" s="69">
        <v>2</v>
      </c>
      <c r="IB19" s="69">
        <v>0</v>
      </c>
      <c r="IC19" s="69">
        <v>3</v>
      </c>
      <c r="ID19" s="69">
        <v>18</v>
      </c>
      <c r="IE19" s="69">
        <v>426</v>
      </c>
      <c r="IF19" s="69">
        <v>153</v>
      </c>
      <c r="IG19" s="69">
        <v>69</v>
      </c>
      <c r="IH19" s="69">
        <v>14</v>
      </c>
      <c r="II19" s="69">
        <v>12</v>
      </c>
      <c r="IJ19" s="69">
        <v>674</v>
      </c>
      <c r="IK19" s="69">
        <v>852</v>
      </c>
      <c r="IL19" s="69">
        <v>459</v>
      </c>
      <c r="IM19" s="69">
        <v>276</v>
      </c>
      <c r="IN19" s="69">
        <v>70</v>
      </c>
      <c r="IO19" s="69">
        <v>77</v>
      </c>
      <c r="IP19" s="69">
        <v>1734</v>
      </c>
      <c r="IQ19" s="69">
        <v>111</v>
      </c>
      <c r="IR19" s="69">
        <v>202</v>
      </c>
      <c r="IS19" s="69">
        <v>154</v>
      </c>
      <c r="IT19" s="69">
        <v>44</v>
      </c>
      <c r="IU19" s="69">
        <v>60</v>
      </c>
      <c r="IV19" s="69">
        <v>571</v>
      </c>
      <c r="IW19" s="69">
        <v>0</v>
      </c>
      <c r="IX19" s="69">
        <v>119</v>
      </c>
      <c r="IY19" s="69">
        <v>58</v>
      </c>
      <c r="IZ19" s="69">
        <v>7</v>
      </c>
      <c r="JA19" s="69">
        <v>3</v>
      </c>
      <c r="JB19" s="69">
        <v>1</v>
      </c>
      <c r="JC19" s="69">
        <v>0</v>
      </c>
      <c r="JD19" s="69">
        <v>96</v>
      </c>
      <c r="JE19" s="69">
        <v>37</v>
      </c>
      <c r="JF19" s="69">
        <v>11</v>
      </c>
      <c r="JG19" s="69">
        <v>1</v>
      </c>
      <c r="JH19" s="69">
        <v>0</v>
      </c>
      <c r="JI19" s="69">
        <v>0</v>
      </c>
      <c r="JJ19" s="69">
        <v>0</v>
      </c>
      <c r="JK19" s="69">
        <v>7</v>
      </c>
      <c r="JL19" s="69">
        <v>10</v>
      </c>
      <c r="JM19" s="69">
        <v>2</v>
      </c>
      <c r="JN19" s="69">
        <v>7</v>
      </c>
      <c r="JO19" s="69">
        <v>315</v>
      </c>
      <c r="JP19" s="69">
        <v>215</v>
      </c>
      <c r="JQ19" s="69">
        <v>102</v>
      </c>
      <c r="JR19" s="69">
        <v>28</v>
      </c>
      <c r="JS19" s="69">
        <v>6</v>
      </c>
      <c r="JT19" s="69">
        <v>8</v>
      </c>
      <c r="JU19" s="69">
        <v>105</v>
      </c>
      <c r="JV19" s="69">
        <v>61</v>
      </c>
      <c r="JW19" s="69">
        <v>8</v>
      </c>
      <c r="JX19" s="69">
        <v>174</v>
      </c>
      <c r="JY19" s="69">
        <v>80</v>
      </c>
      <c r="JZ19" s="69">
        <v>65</v>
      </c>
      <c r="KA19" s="69">
        <v>18</v>
      </c>
      <c r="KB19" s="69">
        <v>163</v>
      </c>
      <c r="KC19" s="69">
        <v>3</v>
      </c>
      <c r="KD19" s="69">
        <v>19</v>
      </c>
      <c r="KE19" s="69">
        <v>0</v>
      </c>
      <c r="KF19" s="69">
        <v>22</v>
      </c>
      <c r="KG19" s="69">
        <v>151</v>
      </c>
      <c r="KH19" s="69">
        <v>90</v>
      </c>
      <c r="KI19" s="69">
        <v>28</v>
      </c>
      <c r="KJ19" s="69">
        <v>269</v>
      </c>
      <c r="KK19" s="69">
        <v>117</v>
      </c>
      <c r="KL19" s="69">
        <v>90</v>
      </c>
      <c r="KM19" s="69">
        <v>63</v>
      </c>
      <c r="KN19" s="69">
        <v>270</v>
      </c>
      <c r="KO19" s="69">
        <v>5</v>
      </c>
      <c r="KP19" s="69">
        <v>27</v>
      </c>
      <c r="KQ19" s="69">
        <v>0</v>
      </c>
      <c r="KR19" s="69">
        <v>32</v>
      </c>
      <c r="KS19" s="69">
        <v>133</v>
      </c>
      <c r="KT19" s="69">
        <v>52</v>
      </c>
      <c r="KU19" s="69">
        <v>29</v>
      </c>
      <c r="KV19" s="69">
        <v>30</v>
      </c>
      <c r="KW19" s="69">
        <v>115</v>
      </c>
      <c r="KX19" s="69">
        <v>359</v>
      </c>
      <c r="KY19" s="69">
        <v>415</v>
      </c>
      <c r="KZ19" s="69">
        <v>177</v>
      </c>
      <c r="LA19" s="69">
        <v>99</v>
      </c>
      <c r="LB19" s="69">
        <v>94</v>
      </c>
      <c r="LC19" s="69">
        <v>319</v>
      </c>
      <c r="LD19" s="69">
        <v>1104</v>
      </c>
      <c r="LE19" s="69">
        <v>212</v>
      </c>
      <c r="LF19" s="69">
        <v>57</v>
      </c>
      <c r="LG19" s="69">
        <v>46</v>
      </c>
      <c r="LH19" s="69">
        <v>102</v>
      </c>
      <c r="LI19" s="69">
        <v>48</v>
      </c>
      <c r="LJ19" s="69">
        <v>38</v>
      </c>
      <c r="LK19" s="69">
        <v>35</v>
      </c>
      <c r="LL19" s="69">
        <v>136</v>
      </c>
      <c r="LM19" s="69">
        <v>674</v>
      </c>
      <c r="LN19" s="69">
        <v>424</v>
      </c>
      <c r="LO19" s="69">
        <v>114</v>
      </c>
      <c r="LP19" s="69">
        <v>92</v>
      </c>
      <c r="LQ19" s="69">
        <v>292</v>
      </c>
      <c r="LR19" s="69">
        <v>151</v>
      </c>
      <c r="LS19" s="69">
        <v>123</v>
      </c>
      <c r="LT19" s="69">
        <v>121</v>
      </c>
      <c r="LU19" s="69">
        <v>417</v>
      </c>
      <c r="LV19" s="69">
        <v>1734</v>
      </c>
      <c r="LW19" s="69">
        <v>744</v>
      </c>
      <c r="LX19" s="69">
        <v>171</v>
      </c>
      <c r="LY19" s="69">
        <v>135</v>
      </c>
      <c r="LZ19" s="69">
        <v>80</v>
      </c>
      <c r="MA19" s="69">
        <v>126</v>
      </c>
      <c r="MB19" s="69">
        <v>1256</v>
      </c>
      <c r="MC19" s="69">
        <v>621</v>
      </c>
      <c r="MD19" s="69">
        <v>139</v>
      </c>
      <c r="ME19" s="69">
        <v>151</v>
      </c>
      <c r="MF19" s="69">
        <v>122</v>
      </c>
      <c r="MG19" s="69">
        <v>32</v>
      </c>
      <c r="MH19" s="69">
        <v>17</v>
      </c>
      <c r="MI19" s="69">
        <v>134</v>
      </c>
      <c r="MJ19" s="69">
        <v>21</v>
      </c>
      <c r="MK19" s="69">
        <v>17</v>
      </c>
      <c r="ML19" s="69">
        <v>5</v>
      </c>
      <c r="MM19" s="69">
        <v>15</v>
      </c>
      <c r="MN19" s="69">
        <v>10</v>
      </c>
      <c r="MO19" s="69">
        <v>70</v>
      </c>
      <c r="MP19" s="69">
        <v>184</v>
      </c>
      <c r="MQ19" s="69">
        <v>1538</v>
      </c>
      <c r="MR19" s="69">
        <v>621</v>
      </c>
      <c r="MS19" s="69">
        <v>278</v>
      </c>
      <c r="MT19" s="69">
        <v>302</v>
      </c>
      <c r="MU19" s="69">
        <v>428</v>
      </c>
      <c r="MV19" s="69">
        <v>109</v>
      </c>
      <c r="MW19" s="69">
        <v>41</v>
      </c>
      <c r="MX19" s="69">
        <v>360</v>
      </c>
      <c r="MY19" s="69">
        <v>73</v>
      </c>
      <c r="MZ19" s="69">
        <v>89</v>
      </c>
      <c r="NA19" s="69">
        <v>20</v>
      </c>
      <c r="NB19" s="69">
        <v>53</v>
      </c>
      <c r="NC19" s="69">
        <v>58</v>
      </c>
      <c r="ND19" s="69">
        <v>166</v>
      </c>
      <c r="NE19" s="69">
        <v>437</v>
      </c>
      <c r="NF19" s="69">
        <v>3035</v>
      </c>
      <c r="NG19" s="69">
        <v>621</v>
      </c>
      <c r="NH19" s="69">
        <v>562</v>
      </c>
      <c r="NI19" s="69">
        <v>218</v>
      </c>
      <c r="NJ19" s="69">
        <v>85</v>
      </c>
      <c r="NK19" s="69">
        <v>28</v>
      </c>
      <c r="NL19" s="69">
        <v>19</v>
      </c>
      <c r="NM19" s="69">
        <v>2</v>
      </c>
      <c r="NN19" s="69">
        <v>3</v>
      </c>
      <c r="NO19" s="69">
        <v>1538</v>
      </c>
      <c r="NP19" s="69">
        <v>621</v>
      </c>
      <c r="NQ19" s="69">
        <v>1124</v>
      </c>
      <c r="NR19" s="69">
        <v>654</v>
      </c>
      <c r="NS19" s="69">
        <v>340</v>
      </c>
      <c r="NT19" s="69">
        <v>140</v>
      </c>
      <c r="NU19" s="69">
        <v>114</v>
      </c>
      <c r="NV19" s="69">
        <v>14</v>
      </c>
      <c r="NW19" s="69">
        <v>28</v>
      </c>
      <c r="NX19" s="69">
        <v>3035</v>
      </c>
      <c r="NY19" s="69">
        <v>1190</v>
      </c>
      <c r="NZ19" s="69">
        <v>267</v>
      </c>
      <c r="OA19" s="69">
        <v>58</v>
      </c>
      <c r="OB19" s="69">
        <v>0</v>
      </c>
      <c r="OC19" s="69">
        <v>23</v>
      </c>
      <c r="OD19" s="69">
        <v>1538</v>
      </c>
      <c r="OE19" s="69">
        <v>2474</v>
      </c>
      <c r="OF19" s="69">
        <v>447</v>
      </c>
      <c r="OG19" s="69">
        <v>70</v>
      </c>
      <c r="OH19" s="69">
        <v>0</v>
      </c>
      <c r="OI19" s="69">
        <v>44</v>
      </c>
      <c r="OJ19" s="69">
        <v>3035</v>
      </c>
      <c r="OK19" s="69">
        <v>780</v>
      </c>
      <c r="OL19" s="69">
        <v>219</v>
      </c>
      <c r="OM19" s="69">
        <v>50</v>
      </c>
      <c r="ON19" s="69">
        <v>36</v>
      </c>
      <c r="OO19" s="69">
        <v>111</v>
      </c>
      <c r="OP19" s="69">
        <v>44</v>
      </c>
      <c r="OQ19" s="69">
        <v>73</v>
      </c>
      <c r="OR19" s="69">
        <v>41</v>
      </c>
      <c r="OS19" s="69">
        <v>17</v>
      </c>
      <c r="OT19" s="69">
        <v>167</v>
      </c>
      <c r="OU19" s="69">
        <v>1538</v>
      </c>
      <c r="OV19" s="69">
        <v>1486</v>
      </c>
      <c r="OW19" s="69">
        <v>391</v>
      </c>
      <c r="OX19" s="69">
        <v>95</v>
      </c>
      <c r="OY19" s="69">
        <v>92</v>
      </c>
      <c r="OZ19" s="69">
        <v>304</v>
      </c>
      <c r="PA19" s="69">
        <v>94</v>
      </c>
      <c r="PB19" s="69">
        <v>133</v>
      </c>
      <c r="PC19" s="69">
        <v>82</v>
      </c>
      <c r="PD19" s="69">
        <v>38</v>
      </c>
      <c r="PE19" s="69">
        <v>320</v>
      </c>
      <c r="PF19" s="69">
        <v>3035</v>
      </c>
      <c r="PG19" s="69">
        <v>294</v>
      </c>
      <c r="PH19" s="69">
        <v>338</v>
      </c>
      <c r="PI19" s="69">
        <v>684</v>
      </c>
      <c r="PJ19" s="69">
        <v>165</v>
      </c>
      <c r="PK19" s="69">
        <v>8</v>
      </c>
      <c r="PL19" s="69">
        <v>21</v>
      </c>
      <c r="PM19" s="69">
        <v>28</v>
      </c>
      <c r="PN19" s="69">
        <v>1538</v>
      </c>
      <c r="PO19" s="69">
        <v>613</v>
      </c>
      <c r="PP19" s="69">
        <v>588</v>
      </c>
      <c r="PQ19" s="69">
        <v>1384</v>
      </c>
      <c r="PR19" s="69">
        <v>362</v>
      </c>
      <c r="PS19" s="69">
        <v>17</v>
      </c>
      <c r="PT19" s="69">
        <v>31</v>
      </c>
      <c r="PU19" s="69">
        <v>40</v>
      </c>
      <c r="PV19" s="69">
        <v>3035</v>
      </c>
      <c r="PW19" s="69">
        <v>130</v>
      </c>
      <c r="PX19" s="69">
        <v>208</v>
      </c>
      <c r="PY19" s="69">
        <v>178</v>
      </c>
      <c r="PZ19" s="69">
        <v>516</v>
      </c>
      <c r="QA19" s="69">
        <v>293</v>
      </c>
      <c r="QB19" s="69">
        <v>103</v>
      </c>
      <c r="QC19" s="69">
        <v>28</v>
      </c>
      <c r="QD19" s="69">
        <v>12</v>
      </c>
      <c r="QE19" s="69">
        <v>70</v>
      </c>
      <c r="QF19" s="69">
        <v>1538</v>
      </c>
      <c r="QG19" s="69">
        <v>172</v>
      </c>
      <c r="QH19" s="69">
        <v>364</v>
      </c>
      <c r="QI19" s="69">
        <v>344</v>
      </c>
      <c r="QJ19" s="69">
        <v>958</v>
      </c>
      <c r="QK19" s="69">
        <v>711</v>
      </c>
      <c r="QL19" s="69">
        <v>263</v>
      </c>
      <c r="QM19" s="69">
        <v>77</v>
      </c>
      <c r="QN19" s="69">
        <v>32</v>
      </c>
      <c r="QO19" s="69">
        <v>114</v>
      </c>
      <c r="QP19" s="69">
        <v>3035</v>
      </c>
      <c r="QQ19" s="69">
        <v>59</v>
      </c>
      <c r="QR19" s="69">
        <v>29</v>
      </c>
      <c r="QS19" s="69">
        <v>1077</v>
      </c>
      <c r="QT19" s="69">
        <v>316</v>
      </c>
      <c r="QU19" s="69">
        <v>21</v>
      </c>
      <c r="QV19" s="69">
        <v>4</v>
      </c>
      <c r="QW19" s="69">
        <v>3</v>
      </c>
      <c r="QX19" s="69">
        <v>0</v>
      </c>
      <c r="QY19" s="69">
        <v>5</v>
      </c>
      <c r="QZ19" s="69">
        <v>24</v>
      </c>
      <c r="RA19" s="69">
        <v>1538</v>
      </c>
      <c r="RB19" s="69">
        <v>1444</v>
      </c>
      <c r="RC19" s="69">
        <v>51</v>
      </c>
      <c r="RD19" s="69">
        <v>1</v>
      </c>
      <c r="RE19" s="69">
        <v>2</v>
      </c>
      <c r="RF19" s="69">
        <v>0</v>
      </c>
      <c r="RG19" s="69">
        <v>40</v>
      </c>
      <c r="RH19" s="69">
        <v>1538</v>
      </c>
      <c r="RI19" s="69">
        <v>1470</v>
      </c>
      <c r="RJ19" s="69">
        <v>8</v>
      </c>
      <c r="RK19" s="69">
        <v>1</v>
      </c>
      <c r="RL19" s="69">
        <v>9</v>
      </c>
      <c r="RM19" s="69">
        <v>3</v>
      </c>
      <c r="RN19" s="69">
        <v>47</v>
      </c>
      <c r="RO19" s="69">
        <v>1538</v>
      </c>
      <c r="RP19" s="69">
        <v>1546</v>
      </c>
      <c r="RQ19" s="69">
        <v>254</v>
      </c>
      <c r="RR19" s="69">
        <v>1800</v>
      </c>
      <c r="RS19" s="69">
        <v>1</v>
      </c>
      <c r="RT19" s="69">
        <v>3</v>
      </c>
      <c r="RU19" s="69">
        <v>717</v>
      </c>
      <c r="RV19" s="69">
        <v>20</v>
      </c>
      <c r="RW19" s="69">
        <v>233</v>
      </c>
      <c r="RX19" s="69">
        <v>133</v>
      </c>
      <c r="RY19" s="69">
        <v>15</v>
      </c>
      <c r="RZ19" s="69">
        <v>164</v>
      </c>
      <c r="SA19" s="69">
        <v>62</v>
      </c>
      <c r="SB19" s="69">
        <v>5</v>
      </c>
      <c r="SC19" s="69">
        <v>1349</v>
      </c>
      <c r="SD19" s="69">
        <v>712</v>
      </c>
      <c r="SE19" s="69">
        <v>20</v>
      </c>
      <c r="SF19" s="69">
        <v>125</v>
      </c>
      <c r="SG19" s="69">
        <v>125</v>
      </c>
      <c r="SH19" s="69">
        <v>135</v>
      </c>
      <c r="SI19" s="69">
        <v>177</v>
      </c>
      <c r="SJ19" s="69">
        <v>67</v>
      </c>
      <c r="SK19" s="69">
        <v>2</v>
      </c>
      <c r="SL19" s="69">
        <v>1363</v>
      </c>
      <c r="SM19" s="69">
        <v>1429</v>
      </c>
      <c r="SN19" s="69">
        <v>40</v>
      </c>
      <c r="SO19" s="69">
        <v>358</v>
      </c>
      <c r="SP19" s="69">
        <v>258</v>
      </c>
      <c r="SQ19" s="69">
        <v>150</v>
      </c>
      <c r="SR19" s="69">
        <v>341</v>
      </c>
      <c r="SS19" s="69">
        <v>129</v>
      </c>
      <c r="ST19" s="69">
        <v>7</v>
      </c>
      <c r="SU19" s="69">
        <v>2712</v>
      </c>
      <c r="SV19" s="69">
        <v>134</v>
      </c>
      <c r="SW19" s="69">
        <v>379</v>
      </c>
      <c r="SX19" s="69">
        <v>190</v>
      </c>
      <c r="SY19" s="69">
        <v>219</v>
      </c>
      <c r="SZ19" s="69">
        <v>193</v>
      </c>
      <c r="TA19" s="69">
        <v>85</v>
      </c>
      <c r="TB19" s="69">
        <v>333</v>
      </c>
      <c r="TC19" s="69">
        <v>1533</v>
      </c>
      <c r="TD19" s="69">
        <v>123</v>
      </c>
      <c r="TE19" s="69">
        <v>413</v>
      </c>
      <c r="TF19" s="69">
        <v>271</v>
      </c>
      <c r="TG19" s="69">
        <v>104</v>
      </c>
      <c r="TH19" s="69">
        <v>153</v>
      </c>
      <c r="TI19" s="69">
        <v>74</v>
      </c>
      <c r="TJ19" s="69">
        <v>366</v>
      </c>
      <c r="TK19" s="69">
        <v>1504</v>
      </c>
      <c r="TL19" s="69">
        <v>257</v>
      </c>
      <c r="TM19" s="69">
        <v>792</v>
      </c>
      <c r="TN19" s="69">
        <v>461</v>
      </c>
      <c r="TO19" s="69">
        <v>323</v>
      </c>
      <c r="TP19" s="69">
        <v>346</v>
      </c>
      <c r="TQ19" s="69">
        <v>159</v>
      </c>
      <c r="TR19" s="69">
        <v>699</v>
      </c>
      <c r="TS19" s="69">
        <v>3037</v>
      </c>
      <c r="TT19" s="69">
        <v>174</v>
      </c>
      <c r="TU19" s="69">
        <v>132</v>
      </c>
      <c r="TV19" s="69">
        <v>219</v>
      </c>
      <c r="TW19" s="69">
        <v>303</v>
      </c>
      <c r="TX19" s="69">
        <v>96</v>
      </c>
      <c r="TY19" s="69">
        <v>138</v>
      </c>
      <c r="TZ19" s="69">
        <v>81</v>
      </c>
      <c r="UA19" s="69">
        <v>40</v>
      </c>
      <c r="UB19" s="69">
        <v>3</v>
      </c>
      <c r="UC19" s="69">
        <v>2</v>
      </c>
      <c r="UD19" s="69">
        <v>350</v>
      </c>
      <c r="UE19" s="69">
        <v>1538</v>
      </c>
      <c r="UF19" s="69">
        <v>366</v>
      </c>
      <c r="UG19" s="69">
        <v>248</v>
      </c>
      <c r="UH19" s="69">
        <v>435</v>
      </c>
      <c r="UI19" s="69">
        <v>598</v>
      </c>
      <c r="UJ19" s="69">
        <v>188</v>
      </c>
      <c r="UK19" s="69">
        <v>276</v>
      </c>
      <c r="UL19" s="69">
        <v>162</v>
      </c>
      <c r="UM19" s="69">
        <v>84</v>
      </c>
      <c r="UN19" s="69">
        <v>3</v>
      </c>
      <c r="UO19" s="69">
        <v>4</v>
      </c>
      <c r="UP19" s="69">
        <v>671</v>
      </c>
      <c r="UQ19" s="69">
        <v>3035</v>
      </c>
      <c r="UR19" s="69">
        <v>127</v>
      </c>
      <c r="US19" s="69">
        <v>76</v>
      </c>
      <c r="UT19" s="69">
        <v>75</v>
      </c>
      <c r="UU19" s="69">
        <v>53</v>
      </c>
      <c r="UV19" s="69">
        <v>93</v>
      </c>
      <c r="UW19" s="69">
        <v>29</v>
      </c>
      <c r="UX19" s="69">
        <v>36</v>
      </c>
      <c r="UY19" s="69">
        <v>373</v>
      </c>
      <c r="UZ19" s="69">
        <v>261</v>
      </c>
      <c r="VA19" s="69">
        <v>1123</v>
      </c>
      <c r="VB19" s="69">
        <v>130</v>
      </c>
      <c r="VC19" s="69">
        <v>51</v>
      </c>
      <c r="VD19" s="69">
        <v>62</v>
      </c>
      <c r="VE19" s="69">
        <v>76</v>
      </c>
      <c r="VF19" s="69">
        <v>82</v>
      </c>
      <c r="VG19" s="69">
        <v>26</v>
      </c>
      <c r="VH19" s="69">
        <v>26</v>
      </c>
      <c r="VI19" s="69">
        <v>425</v>
      </c>
      <c r="VJ19" s="69">
        <v>283</v>
      </c>
      <c r="VK19" s="69">
        <v>1161</v>
      </c>
      <c r="VL19" s="69">
        <v>257</v>
      </c>
      <c r="VM19" s="69">
        <v>127</v>
      </c>
      <c r="VN19" s="69">
        <v>137</v>
      </c>
      <c r="VO19" s="69">
        <v>129</v>
      </c>
      <c r="VP19" s="69">
        <v>175</v>
      </c>
      <c r="VQ19" s="69">
        <v>55</v>
      </c>
      <c r="VR19" s="69">
        <v>62</v>
      </c>
      <c r="VS19" s="69">
        <v>798</v>
      </c>
      <c r="VT19" s="69">
        <v>544</v>
      </c>
      <c r="VU19" s="69">
        <v>2284</v>
      </c>
      <c r="VV19" s="69">
        <v>133</v>
      </c>
      <c r="VW19" s="69">
        <v>93</v>
      </c>
      <c r="VX19" s="69">
        <v>125</v>
      </c>
      <c r="VY19" s="69">
        <v>77</v>
      </c>
      <c r="VZ19" s="69">
        <v>258</v>
      </c>
      <c r="WA19" s="69">
        <v>170</v>
      </c>
      <c r="WB19" s="69">
        <v>11</v>
      </c>
      <c r="WC19" s="69">
        <v>90</v>
      </c>
      <c r="WD19" s="69">
        <v>52</v>
      </c>
      <c r="WE19" s="69">
        <v>167</v>
      </c>
      <c r="WF19" s="69">
        <v>80</v>
      </c>
      <c r="WG19" s="69">
        <v>120</v>
      </c>
      <c r="WH19" s="69">
        <v>9</v>
      </c>
      <c r="WI19" s="69">
        <v>21</v>
      </c>
      <c r="WJ19" s="69">
        <v>21</v>
      </c>
      <c r="WK19" s="69">
        <v>1</v>
      </c>
      <c r="WL19" s="69">
        <v>551</v>
      </c>
      <c r="WM19" s="69">
        <v>1123</v>
      </c>
      <c r="WN19" s="69">
        <v>50</v>
      </c>
      <c r="WO19" s="69">
        <v>79</v>
      </c>
      <c r="WP19" s="69">
        <v>52</v>
      </c>
      <c r="WQ19" s="69">
        <v>230</v>
      </c>
      <c r="WR19" s="69">
        <v>48</v>
      </c>
      <c r="WS19" s="69">
        <v>26</v>
      </c>
      <c r="WT19" s="69">
        <v>2</v>
      </c>
      <c r="WU19" s="69">
        <v>102</v>
      </c>
      <c r="WV19" s="69">
        <v>34</v>
      </c>
      <c r="WW19" s="69">
        <v>5</v>
      </c>
      <c r="WX19" s="69">
        <v>533</v>
      </c>
      <c r="WY19" s="69">
        <v>1161</v>
      </c>
      <c r="WZ19" s="69">
        <v>61</v>
      </c>
      <c r="XA19" s="69">
        <v>169</v>
      </c>
      <c r="XB19" s="69">
        <v>104</v>
      </c>
      <c r="XC19" s="69">
        <v>397</v>
      </c>
      <c r="XD19" s="69">
        <v>128</v>
      </c>
      <c r="XE19" s="69">
        <v>146</v>
      </c>
      <c r="XF19" s="69">
        <v>11</v>
      </c>
      <c r="XG19" s="69">
        <v>123</v>
      </c>
      <c r="XH19" s="69">
        <v>55</v>
      </c>
      <c r="XI19" s="69">
        <v>6</v>
      </c>
      <c r="XJ19" s="69">
        <v>1084</v>
      </c>
      <c r="XK19" s="69">
        <v>2284</v>
      </c>
      <c r="XL19" s="69">
        <v>14</v>
      </c>
      <c r="XM19" s="69">
        <v>192</v>
      </c>
      <c r="XN19" s="69">
        <v>139</v>
      </c>
      <c r="XO19" s="69">
        <v>166</v>
      </c>
      <c r="XP19" s="69">
        <v>75</v>
      </c>
      <c r="XQ19" s="69">
        <v>48</v>
      </c>
      <c r="XR19" s="69">
        <v>43</v>
      </c>
      <c r="XS19" s="69">
        <v>75</v>
      </c>
      <c r="XT19" s="69">
        <v>154</v>
      </c>
      <c r="XU19" s="69">
        <v>144</v>
      </c>
      <c r="XV19" s="69">
        <v>15</v>
      </c>
      <c r="XW19" s="69">
        <v>58</v>
      </c>
      <c r="XX19" s="69">
        <v>1123</v>
      </c>
      <c r="XY19" s="69">
        <v>12</v>
      </c>
      <c r="XZ19" s="69">
        <v>205</v>
      </c>
      <c r="YA19" s="69">
        <v>130</v>
      </c>
      <c r="YB19" s="69">
        <v>155</v>
      </c>
      <c r="YC19" s="69">
        <v>61</v>
      </c>
      <c r="YD19" s="69">
        <v>17</v>
      </c>
      <c r="YE19" s="69">
        <v>29</v>
      </c>
      <c r="YF19" s="69">
        <v>71</v>
      </c>
      <c r="YG19" s="69">
        <v>182</v>
      </c>
      <c r="YH19" s="69">
        <v>224</v>
      </c>
      <c r="YI19" s="69">
        <v>19</v>
      </c>
      <c r="YJ19" s="69">
        <v>56</v>
      </c>
      <c r="YK19" s="69">
        <v>1161</v>
      </c>
      <c r="YL19" s="69">
        <v>26</v>
      </c>
      <c r="YM19" s="69">
        <v>397</v>
      </c>
      <c r="YN19" s="69">
        <v>269</v>
      </c>
      <c r="YO19" s="69">
        <v>321</v>
      </c>
      <c r="YP19" s="69">
        <v>136</v>
      </c>
      <c r="YQ19" s="69">
        <v>65</v>
      </c>
      <c r="YR19" s="69">
        <v>72</v>
      </c>
      <c r="YS19" s="69">
        <v>146</v>
      </c>
      <c r="YT19" s="69">
        <v>336</v>
      </c>
      <c r="YU19" s="69">
        <v>368</v>
      </c>
      <c r="YV19" s="69">
        <v>34</v>
      </c>
      <c r="YW19" s="69">
        <v>114</v>
      </c>
      <c r="YX19" s="69">
        <v>2284</v>
      </c>
      <c r="YY19" s="69">
        <v>636</v>
      </c>
      <c r="YZ19" s="69">
        <v>207</v>
      </c>
      <c r="ZA19" s="69">
        <v>331</v>
      </c>
      <c r="ZB19" s="69">
        <v>114</v>
      </c>
      <c r="ZC19" s="69">
        <v>7</v>
      </c>
      <c r="ZD19" s="69">
        <v>346</v>
      </c>
      <c r="ZE19" s="69">
        <v>55</v>
      </c>
      <c r="ZF19" s="69">
        <v>20</v>
      </c>
      <c r="ZG19" s="69">
        <v>51</v>
      </c>
      <c r="ZH19" s="69">
        <v>70</v>
      </c>
      <c r="ZI19" s="69">
        <v>1837</v>
      </c>
      <c r="ZJ19" s="69">
        <v>80</v>
      </c>
      <c r="ZK19" s="69">
        <v>113</v>
      </c>
      <c r="ZL19" s="69">
        <v>129</v>
      </c>
      <c r="ZM19" s="69">
        <v>227</v>
      </c>
      <c r="ZN19" s="69">
        <v>396</v>
      </c>
      <c r="ZO19" s="69">
        <v>338</v>
      </c>
      <c r="ZP19" s="69">
        <v>172</v>
      </c>
      <c r="ZQ19" s="69">
        <v>251</v>
      </c>
      <c r="ZR19" s="69">
        <v>82</v>
      </c>
      <c r="ZS19" s="69">
        <v>1788</v>
      </c>
      <c r="ZT19" s="69">
        <v>312</v>
      </c>
      <c r="ZU19" s="69">
        <v>642</v>
      </c>
      <c r="ZV19" s="69">
        <v>457</v>
      </c>
      <c r="ZW19" s="69">
        <v>145</v>
      </c>
      <c r="ZX19" s="69">
        <v>103</v>
      </c>
      <c r="ZY19" s="69">
        <v>20</v>
      </c>
      <c r="ZZ19" s="69">
        <v>109</v>
      </c>
      <c r="AAA19" s="69">
        <v>1788</v>
      </c>
      <c r="AAB19" s="69">
        <v>26</v>
      </c>
      <c r="AAC19" s="69">
        <v>42</v>
      </c>
      <c r="AAD19" s="69">
        <v>145</v>
      </c>
      <c r="AAE19" s="69">
        <v>150</v>
      </c>
      <c r="AAF19" s="69">
        <v>165</v>
      </c>
      <c r="AAG19" s="69">
        <v>528</v>
      </c>
      <c r="AAH19" s="69">
        <v>16</v>
      </c>
      <c r="AAI19" s="69">
        <v>10</v>
      </c>
      <c r="AAJ19" s="69">
        <v>6</v>
      </c>
      <c r="AAK19" s="69">
        <v>10</v>
      </c>
      <c r="AAL19" s="69">
        <v>5</v>
      </c>
      <c r="AAM19" s="69">
        <v>47</v>
      </c>
      <c r="AAN19" s="69">
        <v>30</v>
      </c>
      <c r="AAO19" s="69">
        <v>6</v>
      </c>
      <c r="AAP19" s="69">
        <v>6</v>
      </c>
      <c r="AAQ19" s="69">
        <v>11</v>
      </c>
      <c r="AAR19" s="69">
        <v>6</v>
      </c>
      <c r="AAS19" s="69">
        <v>59</v>
      </c>
      <c r="AAT19" s="69">
        <v>836</v>
      </c>
      <c r="AAU19" s="69">
        <v>445</v>
      </c>
      <c r="AAV19" s="69">
        <v>178</v>
      </c>
      <c r="AAW19" s="69">
        <v>26</v>
      </c>
      <c r="AAX19" s="69">
        <v>5</v>
      </c>
      <c r="AAY19" s="69">
        <v>43</v>
      </c>
      <c r="AAZ19" s="69">
        <v>1533</v>
      </c>
      <c r="ABA19" s="69">
        <v>804</v>
      </c>
      <c r="ABB19" s="69">
        <v>445</v>
      </c>
      <c r="ABC19" s="69">
        <v>182</v>
      </c>
      <c r="ABD19" s="69">
        <v>24</v>
      </c>
      <c r="ABE19" s="69">
        <v>7</v>
      </c>
      <c r="ABF19" s="69">
        <v>42</v>
      </c>
      <c r="ABG19" s="69">
        <v>1504</v>
      </c>
      <c r="ABH19" s="69">
        <v>1640</v>
      </c>
      <c r="ABI19" s="69">
        <v>890</v>
      </c>
      <c r="ABJ19" s="69">
        <v>360</v>
      </c>
      <c r="ABK19" s="69">
        <v>50</v>
      </c>
      <c r="ABL19" s="69">
        <v>12</v>
      </c>
      <c r="ABM19" s="69">
        <v>85</v>
      </c>
      <c r="ABN19" s="69">
        <v>3037</v>
      </c>
      <c r="ABO19" s="69">
        <v>61</v>
      </c>
      <c r="ABP19" s="69">
        <v>190</v>
      </c>
      <c r="ABQ19" s="69">
        <v>149</v>
      </c>
      <c r="ABR19" s="69">
        <v>69</v>
      </c>
      <c r="ABS19" s="69">
        <v>125</v>
      </c>
      <c r="ABT19" s="69">
        <v>23</v>
      </c>
      <c r="ABU19" s="69">
        <v>51</v>
      </c>
      <c r="ABV19" s="69">
        <v>60</v>
      </c>
      <c r="ABW19" s="69">
        <v>133</v>
      </c>
      <c r="ABX19" s="69">
        <v>89</v>
      </c>
      <c r="ABY19" s="69">
        <v>950</v>
      </c>
      <c r="ABZ19" s="69">
        <v>37</v>
      </c>
      <c r="ACA19" s="69">
        <v>236</v>
      </c>
      <c r="ACB19" s="69">
        <v>138</v>
      </c>
      <c r="ACC19" s="69">
        <v>117</v>
      </c>
      <c r="ACD19" s="69">
        <v>20</v>
      </c>
      <c r="ACE19" s="69">
        <v>67</v>
      </c>
      <c r="ACF19" s="69">
        <v>73</v>
      </c>
      <c r="ACG19" s="69">
        <v>6</v>
      </c>
      <c r="ACH19" s="69">
        <v>79</v>
      </c>
      <c r="ACI19" s="69">
        <v>64</v>
      </c>
      <c r="ACJ19" s="69">
        <v>837</v>
      </c>
      <c r="ACK19" s="69">
        <v>98</v>
      </c>
      <c r="ACL19" s="69">
        <v>426</v>
      </c>
      <c r="ACM19" s="69">
        <v>287</v>
      </c>
      <c r="ACN19" s="69">
        <v>186</v>
      </c>
      <c r="ACO19" s="69">
        <v>145</v>
      </c>
      <c r="ACP19" s="69">
        <v>90</v>
      </c>
      <c r="ACQ19" s="69">
        <v>124</v>
      </c>
      <c r="ACR19" s="69">
        <v>66</v>
      </c>
      <c r="ACS19" s="69">
        <v>212</v>
      </c>
      <c r="ACT19" s="69">
        <v>153</v>
      </c>
      <c r="ACU19" s="69">
        <v>1787</v>
      </c>
      <c r="ACV19" s="69">
        <v>2</v>
      </c>
      <c r="ACW19" s="69">
        <v>22</v>
      </c>
      <c r="ACX19" s="69">
        <v>46</v>
      </c>
      <c r="ACY19" s="69">
        <v>221</v>
      </c>
      <c r="ACZ19" s="69">
        <v>108</v>
      </c>
      <c r="ADA19" s="69">
        <v>61</v>
      </c>
      <c r="ADB19" s="69">
        <v>132</v>
      </c>
      <c r="ADC19" s="69">
        <v>125</v>
      </c>
      <c r="ADD19" s="69">
        <v>717</v>
      </c>
      <c r="ADE19" s="69">
        <v>1</v>
      </c>
      <c r="ADF19" s="69">
        <v>3</v>
      </c>
      <c r="ADG19" s="69">
        <v>21</v>
      </c>
      <c r="ADH19" s="69">
        <v>192</v>
      </c>
      <c r="ADI19" s="69">
        <v>68</v>
      </c>
      <c r="ADJ19" s="69">
        <v>51</v>
      </c>
      <c r="ADK19" s="69">
        <v>261</v>
      </c>
      <c r="ADL19" s="69">
        <v>115</v>
      </c>
      <c r="ADM19" s="69">
        <v>712</v>
      </c>
      <c r="ADN19" s="69">
        <v>788</v>
      </c>
      <c r="ADO19" s="69">
        <v>594</v>
      </c>
      <c r="ADP19" s="69">
        <v>139</v>
      </c>
      <c r="ADQ19" s="69">
        <v>15</v>
      </c>
      <c r="ADR19" s="69">
        <v>2</v>
      </c>
      <c r="ADS19" s="69">
        <v>976</v>
      </c>
      <c r="ADT19" s="69">
        <v>509</v>
      </c>
      <c r="ADU19" s="69">
        <v>53</v>
      </c>
      <c r="ADV19" s="69">
        <v>1538</v>
      </c>
      <c r="ADW19" s="69">
        <v>898</v>
      </c>
      <c r="ADX19" s="69">
        <v>87</v>
      </c>
      <c r="ADY19" s="69">
        <v>513</v>
      </c>
      <c r="ADZ19" s="69">
        <v>40</v>
      </c>
      <c r="AEA19" s="69">
        <v>1538</v>
      </c>
    </row>
    <row r="20" spans="1:808">
      <c r="A20" s="58" t="s">
        <v>774</v>
      </c>
      <c r="B20" s="58" t="s">
        <v>935</v>
      </c>
      <c r="C20" s="53">
        <v>11</v>
      </c>
      <c r="D20" s="68">
        <f t="shared" si="9"/>
        <v>3482</v>
      </c>
      <c r="E20" s="21">
        <f t="shared" si="10"/>
        <v>316.54545454545456</v>
      </c>
      <c r="F20" s="85">
        <f t="shared" si="11"/>
        <v>72.019129212290636</v>
      </c>
      <c r="G20" s="55">
        <f t="shared" si="12"/>
        <v>6.5471935647536945</v>
      </c>
      <c r="H20" s="55">
        <f>SUM(G20*100/6.5472)</f>
        <v>99.999901709947665</v>
      </c>
      <c r="I20" s="58" t="s">
        <v>935</v>
      </c>
      <c r="K20" s="18">
        <f t="shared" si="27"/>
        <v>6</v>
      </c>
      <c r="L20" s="30">
        <v>37</v>
      </c>
      <c r="M20" s="43" t="s">
        <v>774</v>
      </c>
      <c r="N20" s="68">
        <f t="shared" si="13"/>
        <v>3482</v>
      </c>
      <c r="O20" s="28">
        <f t="shared" si="28"/>
        <v>48.842754944592507</v>
      </c>
      <c r="P20" s="30">
        <f t="shared" si="14"/>
        <v>543</v>
      </c>
      <c r="Q20" s="44">
        <f t="shared" si="1"/>
        <v>15.594485927627801</v>
      </c>
      <c r="R20" s="28">
        <f t="shared" si="15"/>
        <v>84.586823154977182</v>
      </c>
      <c r="S20" s="45">
        <f t="shared" si="2"/>
        <v>366</v>
      </c>
      <c r="T20" s="44">
        <f t="shared" si="3"/>
        <v>10.51120045950603</v>
      </c>
      <c r="U20" s="28">
        <f t="shared" si="16"/>
        <v>47.321318090373083</v>
      </c>
      <c r="V20" s="45">
        <f t="shared" si="17"/>
        <v>555</v>
      </c>
      <c r="W20" s="44">
        <f t="shared" si="4"/>
        <v>37.24832214765101</v>
      </c>
      <c r="X20" s="28">
        <f t="shared" si="18"/>
        <v>39.966010888037566</v>
      </c>
      <c r="Y20" s="44">
        <f t="shared" si="19"/>
        <v>1204</v>
      </c>
      <c r="Z20" s="44">
        <f t="shared" si="5"/>
        <v>34.577828834003448</v>
      </c>
      <c r="AA20" s="28">
        <f t="shared" si="20"/>
        <v>91.475737656093784</v>
      </c>
      <c r="AB20" s="45">
        <f t="shared" si="21"/>
        <v>903</v>
      </c>
      <c r="AC20" s="44">
        <f t="shared" si="6"/>
        <v>47.154046997389031</v>
      </c>
      <c r="AD20" s="28">
        <f t="shared" si="22"/>
        <v>75.81036494757079</v>
      </c>
      <c r="AE20" s="45">
        <f t="shared" si="23"/>
        <v>909</v>
      </c>
      <c r="AF20" s="44">
        <f t="shared" si="7"/>
        <v>61.006711409395976</v>
      </c>
      <c r="AG20" s="28">
        <f t="shared" si="24"/>
        <v>72.368578184336869</v>
      </c>
      <c r="AH20" s="44">
        <v>0</v>
      </c>
      <c r="AI20" s="28">
        <f t="shared" si="25"/>
        <v>0</v>
      </c>
      <c r="AJ20" s="45">
        <f t="shared" si="8"/>
        <v>9410.8108108108117</v>
      </c>
      <c r="AK20" s="28">
        <f t="shared" si="26"/>
        <v>48.075661868765323</v>
      </c>
      <c r="AL20" s="45">
        <v>511</v>
      </c>
      <c r="AM20" s="28">
        <f t="shared" si="29"/>
        <v>2.5430476759231611</v>
      </c>
      <c r="AN20" s="39"/>
      <c r="AO20" s="28">
        <v>0</v>
      </c>
      <c r="AP20" s="27" t="s">
        <v>774</v>
      </c>
      <c r="AR20" s="69">
        <v>23</v>
      </c>
      <c r="AS20" s="69">
        <v>33</v>
      </c>
      <c r="AT20" s="69">
        <v>20</v>
      </c>
      <c r="AU20" s="69">
        <v>17</v>
      </c>
      <c r="AV20" s="69">
        <v>14</v>
      </c>
      <c r="AW20" s="69">
        <v>22</v>
      </c>
      <c r="AX20" s="69">
        <v>23</v>
      </c>
      <c r="AY20" s="69">
        <v>20</v>
      </c>
      <c r="AZ20" s="69">
        <v>35</v>
      </c>
      <c r="BA20" s="69">
        <v>21</v>
      </c>
      <c r="BB20" s="69">
        <v>21</v>
      </c>
      <c r="BC20" s="69">
        <v>18</v>
      </c>
      <c r="BD20" s="69">
        <v>24</v>
      </c>
      <c r="BE20" s="69">
        <v>23</v>
      </c>
      <c r="BF20" s="69">
        <v>19</v>
      </c>
      <c r="BG20" s="69">
        <v>21</v>
      </c>
      <c r="BH20" s="69">
        <v>21</v>
      </c>
      <c r="BI20" s="69">
        <v>13</v>
      </c>
      <c r="BJ20" s="69">
        <v>24</v>
      </c>
      <c r="BK20" s="69">
        <v>19</v>
      </c>
      <c r="BL20" s="69">
        <v>172</v>
      </c>
      <c r="BM20" s="69">
        <v>197</v>
      </c>
      <c r="BN20" s="69">
        <v>153</v>
      </c>
      <c r="BO20" s="69">
        <v>125</v>
      </c>
      <c r="BP20" s="69">
        <v>123</v>
      </c>
      <c r="BQ20" s="69">
        <v>113</v>
      </c>
      <c r="BR20" s="69">
        <v>110</v>
      </c>
      <c r="BS20" s="69">
        <v>69</v>
      </c>
      <c r="BT20" s="69">
        <v>65</v>
      </c>
      <c r="BU20" s="69">
        <v>48</v>
      </c>
      <c r="BV20" s="69">
        <v>47</v>
      </c>
      <c r="BW20" s="69">
        <v>31</v>
      </c>
      <c r="BX20" s="69">
        <v>29</v>
      </c>
      <c r="BY20" s="69">
        <v>11</v>
      </c>
      <c r="BZ20" s="69">
        <v>1724</v>
      </c>
      <c r="CA20" s="69">
        <v>24</v>
      </c>
      <c r="CB20" s="69">
        <v>23</v>
      </c>
      <c r="CC20" s="69">
        <v>19</v>
      </c>
      <c r="CD20" s="69">
        <v>22</v>
      </c>
      <c r="CE20" s="69">
        <v>23</v>
      </c>
      <c r="CF20" s="69">
        <v>21</v>
      </c>
      <c r="CG20" s="69">
        <v>18</v>
      </c>
      <c r="CH20" s="69">
        <v>17</v>
      </c>
      <c r="CI20" s="69">
        <v>16</v>
      </c>
      <c r="CJ20" s="69">
        <v>21</v>
      </c>
      <c r="CK20" s="69">
        <v>15</v>
      </c>
      <c r="CL20" s="69">
        <v>20</v>
      </c>
      <c r="CM20" s="69">
        <v>13</v>
      </c>
      <c r="CN20" s="69">
        <v>22</v>
      </c>
      <c r="CO20" s="69">
        <v>15</v>
      </c>
      <c r="CP20" s="69">
        <v>21</v>
      </c>
      <c r="CQ20" s="69">
        <v>12</v>
      </c>
      <c r="CR20" s="69">
        <v>14</v>
      </c>
      <c r="CS20" s="69">
        <v>24</v>
      </c>
      <c r="CT20" s="69">
        <v>21</v>
      </c>
      <c r="CU20" s="69">
        <v>159</v>
      </c>
      <c r="CV20" s="69">
        <v>211</v>
      </c>
      <c r="CW20" s="69">
        <v>183</v>
      </c>
      <c r="CX20" s="69">
        <v>153</v>
      </c>
      <c r="CY20" s="69">
        <v>118</v>
      </c>
      <c r="CZ20" s="69">
        <v>103</v>
      </c>
      <c r="DA20" s="69">
        <v>104</v>
      </c>
      <c r="DB20" s="69">
        <v>83</v>
      </c>
      <c r="DC20" s="69">
        <v>63</v>
      </c>
      <c r="DD20" s="69">
        <v>38</v>
      </c>
      <c r="DE20" s="69">
        <v>47</v>
      </c>
      <c r="DF20" s="69">
        <v>62</v>
      </c>
      <c r="DG20" s="69">
        <v>32</v>
      </c>
      <c r="DH20" s="69">
        <v>21</v>
      </c>
      <c r="DI20" s="69">
        <v>1758</v>
      </c>
      <c r="DJ20" s="69">
        <v>47</v>
      </c>
      <c r="DK20" s="69">
        <v>56</v>
      </c>
      <c r="DL20" s="69">
        <v>39</v>
      </c>
      <c r="DM20" s="69">
        <v>39</v>
      </c>
      <c r="DN20" s="69">
        <v>37</v>
      </c>
      <c r="DO20" s="69">
        <v>43</v>
      </c>
      <c r="DP20" s="69">
        <v>41</v>
      </c>
      <c r="DQ20" s="69">
        <v>37</v>
      </c>
      <c r="DR20" s="69">
        <v>51</v>
      </c>
      <c r="DS20" s="69">
        <v>42</v>
      </c>
      <c r="DT20" s="69">
        <v>36</v>
      </c>
      <c r="DU20" s="69">
        <v>38</v>
      </c>
      <c r="DV20" s="69">
        <v>37</v>
      </c>
      <c r="DW20" s="69">
        <v>45</v>
      </c>
      <c r="DX20" s="69">
        <v>34</v>
      </c>
      <c r="DY20" s="69">
        <v>42</v>
      </c>
      <c r="DZ20" s="69">
        <v>33</v>
      </c>
      <c r="EA20" s="69">
        <v>27</v>
      </c>
      <c r="EB20" s="69">
        <v>48</v>
      </c>
      <c r="EC20" s="69">
        <v>40</v>
      </c>
      <c r="ED20" s="69">
        <v>331</v>
      </c>
      <c r="EE20" s="69">
        <v>408</v>
      </c>
      <c r="EF20" s="69">
        <v>336</v>
      </c>
      <c r="EG20" s="69">
        <v>278</v>
      </c>
      <c r="EH20" s="69">
        <v>241</v>
      </c>
      <c r="EI20" s="69">
        <v>216</v>
      </c>
      <c r="EJ20" s="69">
        <v>214</v>
      </c>
      <c r="EK20" s="69">
        <v>152</v>
      </c>
      <c r="EL20" s="69">
        <v>128</v>
      </c>
      <c r="EM20" s="69">
        <v>86</v>
      </c>
      <c r="EN20" s="69">
        <v>94</v>
      </c>
      <c r="EO20" s="69">
        <v>93</v>
      </c>
      <c r="EP20" s="69">
        <v>61</v>
      </c>
      <c r="EQ20" s="69">
        <v>32</v>
      </c>
      <c r="ER20" s="69">
        <v>3482</v>
      </c>
      <c r="ES20" s="69">
        <v>1228</v>
      </c>
      <c r="ET20" s="69">
        <v>343</v>
      </c>
      <c r="EU20" s="69">
        <v>60</v>
      </c>
      <c r="EV20" s="69">
        <v>43</v>
      </c>
      <c r="EW20" s="69">
        <v>50</v>
      </c>
      <c r="EX20" s="69">
        <v>1724</v>
      </c>
      <c r="EY20" s="69">
        <v>1153</v>
      </c>
      <c r="EZ20" s="69">
        <v>357</v>
      </c>
      <c r="FA20" s="69">
        <v>80</v>
      </c>
      <c r="FB20" s="69">
        <v>44</v>
      </c>
      <c r="FC20" s="69">
        <v>124</v>
      </c>
      <c r="FD20" s="69">
        <v>1758</v>
      </c>
      <c r="FE20" s="69">
        <v>2381</v>
      </c>
      <c r="FF20" s="69">
        <v>700</v>
      </c>
      <c r="FG20" s="69">
        <v>140</v>
      </c>
      <c r="FH20" s="69">
        <v>87</v>
      </c>
      <c r="FI20" s="69">
        <v>174</v>
      </c>
      <c r="FJ20" s="69">
        <v>3482</v>
      </c>
      <c r="FK20" s="69">
        <v>2836</v>
      </c>
      <c r="FL20" s="69">
        <v>129</v>
      </c>
      <c r="FM20" s="69">
        <v>104</v>
      </c>
      <c r="FN20" s="69">
        <v>24</v>
      </c>
      <c r="FO20" s="69">
        <v>188</v>
      </c>
      <c r="FP20" s="69">
        <v>180</v>
      </c>
      <c r="FQ20" s="69">
        <v>0</v>
      </c>
      <c r="FR20" s="69">
        <v>3461</v>
      </c>
      <c r="FS20" s="69">
        <v>2863</v>
      </c>
      <c r="FT20" s="69">
        <v>39</v>
      </c>
      <c r="FU20" s="69">
        <v>109</v>
      </c>
      <c r="FV20" s="69">
        <v>24</v>
      </c>
      <c r="FW20" s="69">
        <v>193</v>
      </c>
      <c r="FX20" s="69">
        <v>155</v>
      </c>
      <c r="FY20" s="69">
        <v>78</v>
      </c>
      <c r="FZ20" s="69">
        <v>3461</v>
      </c>
      <c r="GA20" s="69">
        <v>2781</v>
      </c>
      <c r="GB20" s="69">
        <v>3</v>
      </c>
      <c r="GC20" s="69">
        <v>407</v>
      </c>
      <c r="GD20" s="69">
        <v>43</v>
      </c>
      <c r="GE20" s="69">
        <v>37</v>
      </c>
      <c r="GF20" s="69">
        <v>41</v>
      </c>
      <c r="GG20" s="69">
        <v>149</v>
      </c>
      <c r="GH20" s="69">
        <v>3461</v>
      </c>
      <c r="GI20" s="69">
        <v>3036</v>
      </c>
      <c r="GJ20" s="69">
        <v>262</v>
      </c>
      <c r="GK20" s="69">
        <v>43</v>
      </c>
      <c r="GL20" s="69">
        <v>73</v>
      </c>
      <c r="GM20" s="69">
        <v>3414</v>
      </c>
      <c r="GN20" s="69">
        <v>2696</v>
      </c>
      <c r="GO20" s="69">
        <v>316</v>
      </c>
      <c r="GP20" s="69">
        <v>375</v>
      </c>
      <c r="GQ20" s="69">
        <v>95</v>
      </c>
      <c r="GR20" s="69">
        <v>3482</v>
      </c>
      <c r="GS20" s="69">
        <v>463</v>
      </c>
      <c r="GT20" s="69">
        <v>100</v>
      </c>
      <c r="GU20" s="69">
        <v>40</v>
      </c>
      <c r="GV20" s="69">
        <v>16</v>
      </c>
      <c r="GW20" s="69">
        <v>307</v>
      </c>
      <c r="GX20" s="69">
        <v>463</v>
      </c>
      <c r="GY20" s="69">
        <v>180</v>
      </c>
      <c r="GZ20" s="69">
        <v>184</v>
      </c>
      <c r="HA20" s="69">
        <v>62</v>
      </c>
      <c r="HB20" s="69">
        <v>14</v>
      </c>
      <c r="HC20" s="69">
        <v>23</v>
      </c>
      <c r="HD20" s="69">
        <v>763</v>
      </c>
      <c r="HE20" s="69">
        <v>2448</v>
      </c>
      <c r="HF20" s="69">
        <v>129</v>
      </c>
      <c r="HG20" s="69">
        <v>3340</v>
      </c>
      <c r="HH20" s="69">
        <v>763</v>
      </c>
      <c r="HI20" s="69">
        <v>219</v>
      </c>
      <c r="HJ20" s="69">
        <v>14</v>
      </c>
      <c r="HK20" s="69">
        <v>19</v>
      </c>
      <c r="HL20" s="69">
        <v>39</v>
      </c>
      <c r="HM20" s="69">
        <v>245</v>
      </c>
      <c r="HN20" s="69">
        <v>209</v>
      </c>
      <c r="HO20" s="69">
        <v>18</v>
      </c>
      <c r="HP20" s="69">
        <v>3</v>
      </c>
      <c r="HQ20" s="69">
        <v>3</v>
      </c>
      <c r="HR20" s="69">
        <v>0</v>
      </c>
      <c r="HS20" s="69">
        <v>1</v>
      </c>
      <c r="HT20" s="69">
        <v>7</v>
      </c>
      <c r="HU20" s="69">
        <v>4</v>
      </c>
      <c r="HV20" s="69">
        <v>0</v>
      </c>
      <c r="HW20" s="69">
        <v>3</v>
      </c>
      <c r="HX20" s="69">
        <v>0</v>
      </c>
      <c r="HY20" s="69">
        <v>7</v>
      </c>
      <c r="HZ20" s="69">
        <v>7</v>
      </c>
      <c r="IA20" s="69">
        <v>3</v>
      </c>
      <c r="IB20" s="69">
        <v>3</v>
      </c>
      <c r="IC20" s="69">
        <v>1</v>
      </c>
      <c r="ID20" s="69">
        <v>14</v>
      </c>
      <c r="IE20" s="69">
        <v>447</v>
      </c>
      <c r="IF20" s="69">
        <v>218</v>
      </c>
      <c r="IG20" s="69">
        <v>124</v>
      </c>
      <c r="IH20" s="69">
        <v>46</v>
      </c>
      <c r="II20" s="69">
        <v>20</v>
      </c>
      <c r="IJ20" s="69">
        <v>855</v>
      </c>
      <c r="IK20" s="69">
        <v>894</v>
      </c>
      <c r="IL20" s="69">
        <v>654</v>
      </c>
      <c r="IM20" s="69">
        <v>496</v>
      </c>
      <c r="IN20" s="69">
        <v>230</v>
      </c>
      <c r="IO20" s="69">
        <v>131</v>
      </c>
      <c r="IP20" s="69">
        <v>2405</v>
      </c>
      <c r="IQ20" s="69">
        <v>216</v>
      </c>
      <c r="IR20" s="69">
        <v>331</v>
      </c>
      <c r="IS20" s="69">
        <v>293</v>
      </c>
      <c r="IT20" s="69">
        <v>152</v>
      </c>
      <c r="IU20" s="69">
        <v>94</v>
      </c>
      <c r="IV20" s="69">
        <v>1086</v>
      </c>
      <c r="IW20" s="69">
        <v>0</v>
      </c>
      <c r="IX20" s="69">
        <v>159</v>
      </c>
      <c r="IY20" s="69">
        <v>101</v>
      </c>
      <c r="IZ20" s="69">
        <v>30</v>
      </c>
      <c r="JA20" s="69">
        <v>5</v>
      </c>
      <c r="JB20" s="69">
        <v>2</v>
      </c>
      <c r="JC20" s="69">
        <v>0</v>
      </c>
      <c r="JD20" s="69">
        <v>162</v>
      </c>
      <c r="JE20" s="69">
        <v>53</v>
      </c>
      <c r="JF20" s="69">
        <v>18</v>
      </c>
      <c r="JG20" s="69">
        <v>4</v>
      </c>
      <c r="JH20" s="69">
        <v>2</v>
      </c>
      <c r="JI20" s="69">
        <v>0</v>
      </c>
      <c r="JJ20" s="69">
        <v>0</v>
      </c>
      <c r="JK20" s="69">
        <v>38</v>
      </c>
      <c r="JL20" s="69">
        <v>29</v>
      </c>
      <c r="JM20" s="69">
        <v>14</v>
      </c>
      <c r="JN20" s="69">
        <v>7</v>
      </c>
      <c r="JO20" s="69">
        <v>231</v>
      </c>
      <c r="JP20" s="69">
        <v>321</v>
      </c>
      <c r="JQ20" s="69">
        <v>192</v>
      </c>
      <c r="JR20" s="69">
        <v>77</v>
      </c>
      <c r="JS20" s="69">
        <v>23</v>
      </c>
      <c r="JT20" s="69">
        <v>11</v>
      </c>
      <c r="JU20" s="69">
        <v>115</v>
      </c>
      <c r="JV20" s="69">
        <v>87</v>
      </c>
      <c r="JW20" s="69">
        <v>31</v>
      </c>
      <c r="JX20" s="69">
        <v>233</v>
      </c>
      <c r="JY20" s="69">
        <v>172</v>
      </c>
      <c r="JZ20" s="69">
        <v>127</v>
      </c>
      <c r="KA20" s="69">
        <v>56</v>
      </c>
      <c r="KB20" s="69">
        <v>355</v>
      </c>
      <c r="KC20" s="69">
        <v>10</v>
      </c>
      <c r="KD20" s="69">
        <v>25</v>
      </c>
      <c r="KE20" s="69">
        <v>1</v>
      </c>
      <c r="KF20" s="69">
        <v>36</v>
      </c>
      <c r="KG20" s="69">
        <v>196</v>
      </c>
      <c r="KH20" s="69">
        <v>141</v>
      </c>
      <c r="KI20" s="69">
        <v>99</v>
      </c>
      <c r="KJ20" s="69">
        <v>436</v>
      </c>
      <c r="KK20" s="69">
        <v>273</v>
      </c>
      <c r="KL20" s="69">
        <v>174</v>
      </c>
      <c r="KM20" s="69">
        <v>154</v>
      </c>
      <c r="KN20" s="69">
        <v>601</v>
      </c>
      <c r="KO20" s="69">
        <v>14</v>
      </c>
      <c r="KP20" s="69">
        <v>33</v>
      </c>
      <c r="KQ20" s="69">
        <v>2</v>
      </c>
      <c r="KR20" s="69">
        <v>49</v>
      </c>
      <c r="KS20" s="69">
        <v>176</v>
      </c>
      <c r="KT20" s="69">
        <v>113</v>
      </c>
      <c r="KU20" s="69">
        <v>96</v>
      </c>
      <c r="KV20" s="69">
        <v>65</v>
      </c>
      <c r="KW20" s="69">
        <v>174</v>
      </c>
      <c r="KX20" s="69">
        <v>624</v>
      </c>
      <c r="KY20" s="69">
        <v>588</v>
      </c>
      <c r="KZ20" s="69">
        <v>367</v>
      </c>
      <c r="LA20" s="69">
        <v>314</v>
      </c>
      <c r="LB20" s="69">
        <v>202</v>
      </c>
      <c r="LC20" s="69">
        <v>472</v>
      </c>
      <c r="LD20" s="69">
        <v>1943</v>
      </c>
      <c r="LE20" s="69">
        <v>129</v>
      </c>
      <c r="LF20" s="69">
        <v>60</v>
      </c>
      <c r="LG20" s="69">
        <v>42</v>
      </c>
      <c r="LH20" s="69">
        <v>100</v>
      </c>
      <c r="LI20" s="69">
        <v>99</v>
      </c>
      <c r="LJ20" s="69">
        <v>98</v>
      </c>
      <c r="LK20" s="69">
        <v>89</v>
      </c>
      <c r="LL20" s="69">
        <v>238</v>
      </c>
      <c r="LM20" s="69">
        <v>855</v>
      </c>
      <c r="LN20" s="69">
        <v>258</v>
      </c>
      <c r="LO20" s="69">
        <v>120</v>
      </c>
      <c r="LP20" s="69">
        <v>84</v>
      </c>
      <c r="LQ20" s="69">
        <v>280</v>
      </c>
      <c r="LR20" s="69">
        <v>308</v>
      </c>
      <c r="LS20" s="69">
        <v>307</v>
      </c>
      <c r="LT20" s="69">
        <v>307</v>
      </c>
      <c r="LU20" s="69">
        <v>741</v>
      </c>
      <c r="LV20" s="69">
        <v>2405</v>
      </c>
      <c r="LW20" s="69">
        <v>519</v>
      </c>
      <c r="LX20" s="69">
        <v>218</v>
      </c>
      <c r="LY20" s="69">
        <v>244</v>
      </c>
      <c r="LZ20" s="69">
        <v>143</v>
      </c>
      <c r="MA20" s="69">
        <v>200</v>
      </c>
      <c r="MB20" s="69">
        <v>1324</v>
      </c>
      <c r="MC20" s="69">
        <v>512</v>
      </c>
      <c r="MD20" s="69">
        <v>111</v>
      </c>
      <c r="ME20" s="69">
        <v>83</v>
      </c>
      <c r="MF20" s="69">
        <v>157</v>
      </c>
      <c r="MG20" s="69">
        <v>45</v>
      </c>
      <c r="MH20" s="69">
        <v>26</v>
      </c>
      <c r="MI20" s="69">
        <v>272</v>
      </c>
      <c r="MJ20" s="69">
        <v>28</v>
      </c>
      <c r="MK20" s="69">
        <v>18</v>
      </c>
      <c r="ML20" s="69">
        <v>5</v>
      </c>
      <c r="MM20" s="69">
        <v>41</v>
      </c>
      <c r="MN20" s="69">
        <v>34</v>
      </c>
      <c r="MO20" s="69">
        <v>62</v>
      </c>
      <c r="MP20" s="69">
        <v>96</v>
      </c>
      <c r="MQ20" s="69">
        <v>1490</v>
      </c>
      <c r="MR20" s="69">
        <v>512</v>
      </c>
      <c r="MS20" s="69">
        <v>222</v>
      </c>
      <c r="MT20" s="69">
        <v>166</v>
      </c>
      <c r="MU20" s="69">
        <v>617</v>
      </c>
      <c r="MV20" s="69">
        <v>165</v>
      </c>
      <c r="MW20" s="69">
        <v>63</v>
      </c>
      <c r="MX20" s="69">
        <v>751</v>
      </c>
      <c r="MY20" s="69">
        <v>102</v>
      </c>
      <c r="MZ20" s="69">
        <v>88</v>
      </c>
      <c r="NA20" s="69">
        <v>15</v>
      </c>
      <c r="NB20" s="69">
        <v>151</v>
      </c>
      <c r="NC20" s="69">
        <v>185</v>
      </c>
      <c r="ND20" s="69">
        <v>157</v>
      </c>
      <c r="NE20" s="69">
        <v>284</v>
      </c>
      <c r="NF20" s="69">
        <v>3478</v>
      </c>
      <c r="NG20" s="69">
        <v>512</v>
      </c>
      <c r="NH20" s="69">
        <v>436</v>
      </c>
      <c r="NI20" s="69">
        <v>250</v>
      </c>
      <c r="NJ20" s="69">
        <v>182</v>
      </c>
      <c r="NK20" s="69">
        <v>67</v>
      </c>
      <c r="NL20" s="69">
        <v>27</v>
      </c>
      <c r="NM20" s="69">
        <v>10</v>
      </c>
      <c r="NN20" s="69">
        <v>6</v>
      </c>
      <c r="NO20" s="69">
        <v>1490</v>
      </c>
      <c r="NP20" s="69">
        <v>512</v>
      </c>
      <c r="NQ20" s="69">
        <v>872</v>
      </c>
      <c r="NR20" s="69">
        <v>750</v>
      </c>
      <c r="NS20" s="69">
        <v>728</v>
      </c>
      <c r="NT20" s="69">
        <v>335</v>
      </c>
      <c r="NU20" s="69">
        <v>162</v>
      </c>
      <c r="NV20" s="69">
        <v>70</v>
      </c>
      <c r="NW20" s="69">
        <v>49</v>
      </c>
      <c r="NX20" s="69">
        <v>3478</v>
      </c>
      <c r="NY20" s="69">
        <v>890</v>
      </c>
      <c r="NZ20" s="69">
        <v>518</v>
      </c>
      <c r="OA20" s="69">
        <v>37</v>
      </c>
      <c r="OB20" s="69">
        <v>0</v>
      </c>
      <c r="OC20" s="69">
        <v>45</v>
      </c>
      <c r="OD20" s="69">
        <v>1490</v>
      </c>
      <c r="OE20" s="69">
        <v>2180</v>
      </c>
      <c r="OF20" s="69">
        <v>1126</v>
      </c>
      <c r="OG20" s="69">
        <v>45</v>
      </c>
      <c r="OH20" s="69">
        <v>0</v>
      </c>
      <c r="OI20" s="69">
        <v>127</v>
      </c>
      <c r="OJ20" s="69">
        <v>3478</v>
      </c>
      <c r="OK20" s="69">
        <v>475</v>
      </c>
      <c r="OL20" s="69">
        <v>259</v>
      </c>
      <c r="OM20" s="69">
        <v>133</v>
      </c>
      <c r="ON20" s="69">
        <v>132</v>
      </c>
      <c r="OO20" s="69">
        <v>62</v>
      </c>
      <c r="OP20" s="69">
        <v>58</v>
      </c>
      <c r="OQ20" s="69">
        <v>64</v>
      </c>
      <c r="OR20" s="69">
        <v>112</v>
      </c>
      <c r="OS20" s="69">
        <v>54</v>
      </c>
      <c r="OT20" s="69">
        <v>141</v>
      </c>
      <c r="OU20" s="69">
        <v>1490</v>
      </c>
      <c r="OV20" s="69">
        <v>1009</v>
      </c>
      <c r="OW20" s="69">
        <v>560</v>
      </c>
      <c r="OX20" s="69">
        <v>319</v>
      </c>
      <c r="OY20" s="69">
        <v>287</v>
      </c>
      <c r="OZ20" s="69">
        <v>154</v>
      </c>
      <c r="PA20" s="69">
        <v>170</v>
      </c>
      <c r="PB20" s="69">
        <v>190</v>
      </c>
      <c r="PC20" s="69">
        <v>278</v>
      </c>
      <c r="PD20" s="69">
        <v>152</v>
      </c>
      <c r="PE20" s="69">
        <v>359</v>
      </c>
      <c r="PF20" s="69">
        <v>3478</v>
      </c>
      <c r="PG20" s="69">
        <v>234</v>
      </c>
      <c r="PH20" s="69">
        <v>261</v>
      </c>
      <c r="PI20" s="69">
        <v>398</v>
      </c>
      <c r="PJ20" s="69">
        <v>529</v>
      </c>
      <c r="PK20" s="69">
        <v>18</v>
      </c>
      <c r="PL20" s="69">
        <v>15</v>
      </c>
      <c r="PM20" s="69">
        <v>35</v>
      </c>
      <c r="PN20" s="69">
        <v>1490</v>
      </c>
      <c r="PO20" s="69">
        <v>583</v>
      </c>
      <c r="PP20" s="69">
        <v>502</v>
      </c>
      <c r="PQ20" s="69">
        <v>928</v>
      </c>
      <c r="PR20" s="69">
        <v>1308</v>
      </c>
      <c r="PS20" s="69">
        <v>43</v>
      </c>
      <c r="PT20" s="69">
        <v>32</v>
      </c>
      <c r="PU20" s="69">
        <v>82</v>
      </c>
      <c r="PV20" s="69">
        <v>3478</v>
      </c>
      <c r="PW20" s="69">
        <v>101</v>
      </c>
      <c r="PX20" s="69">
        <v>191</v>
      </c>
      <c r="PY20" s="69">
        <v>256</v>
      </c>
      <c r="PZ20" s="69">
        <v>387</v>
      </c>
      <c r="QA20" s="69">
        <v>235</v>
      </c>
      <c r="QB20" s="69">
        <v>160</v>
      </c>
      <c r="QC20" s="69">
        <v>44</v>
      </c>
      <c r="QD20" s="69">
        <v>17</v>
      </c>
      <c r="QE20" s="69">
        <v>99</v>
      </c>
      <c r="QF20" s="69">
        <v>1490</v>
      </c>
      <c r="QG20" s="69">
        <v>129</v>
      </c>
      <c r="QH20" s="69">
        <v>370</v>
      </c>
      <c r="QI20" s="69">
        <v>589</v>
      </c>
      <c r="QJ20" s="69">
        <v>893</v>
      </c>
      <c r="QK20" s="69">
        <v>645</v>
      </c>
      <c r="QL20" s="69">
        <v>438</v>
      </c>
      <c r="QM20" s="69">
        <v>134</v>
      </c>
      <c r="QN20" s="69">
        <v>57</v>
      </c>
      <c r="QO20" s="69">
        <v>223</v>
      </c>
      <c r="QP20" s="69">
        <v>3478</v>
      </c>
      <c r="QQ20" s="69">
        <v>55</v>
      </c>
      <c r="QR20" s="69">
        <v>30</v>
      </c>
      <c r="QS20" s="69">
        <v>1117</v>
      </c>
      <c r="QT20" s="69">
        <v>224</v>
      </c>
      <c r="QU20" s="69">
        <v>11</v>
      </c>
      <c r="QV20" s="69">
        <v>1</v>
      </c>
      <c r="QW20" s="69">
        <v>1</v>
      </c>
      <c r="QX20" s="69">
        <v>1</v>
      </c>
      <c r="QY20" s="69">
        <v>5</v>
      </c>
      <c r="QZ20" s="69">
        <v>45</v>
      </c>
      <c r="RA20" s="69">
        <v>1490</v>
      </c>
      <c r="RB20" s="69">
        <v>1316</v>
      </c>
      <c r="RC20" s="69">
        <v>98</v>
      </c>
      <c r="RD20" s="69">
        <v>2</v>
      </c>
      <c r="RE20" s="69">
        <v>0</v>
      </c>
      <c r="RF20" s="69">
        <v>0</v>
      </c>
      <c r="RG20" s="69">
        <v>74</v>
      </c>
      <c r="RH20" s="69">
        <v>1490</v>
      </c>
      <c r="RI20" s="69">
        <v>1376</v>
      </c>
      <c r="RJ20" s="69">
        <v>17</v>
      </c>
      <c r="RK20" s="69">
        <v>2</v>
      </c>
      <c r="RL20" s="69">
        <v>8</v>
      </c>
      <c r="RM20" s="69">
        <v>1</v>
      </c>
      <c r="RN20" s="69">
        <v>86</v>
      </c>
      <c r="RO20" s="69">
        <v>1490</v>
      </c>
      <c r="RP20" s="69">
        <v>1495</v>
      </c>
      <c r="RQ20" s="69">
        <v>350</v>
      </c>
      <c r="RR20" s="69">
        <v>1845</v>
      </c>
      <c r="RS20" s="69">
        <v>1</v>
      </c>
      <c r="RT20" s="69">
        <v>15</v>
      </c>
      <c r="RU20" s="69">
        <v>595</v>
      </c>
      <c r="RV20" s="69">
        <v>22</v>
      </c>
      <c r="RW20" s="69">
        <v>322</v>
      </c>
      <c r="RX20" s="69">
        <v>168</v>
      </c>
      <c r="RY20" s="69">
        <v>26</v>
      </c>
      <c r="RZ20" s="69">
        <v>162</v>
      </c>
      <c r="SA20" s="69">
        <v>94</v>
      </c>
      <c r="SB20" s="69">
        <v>2</v>
      </c>
      <c r="SC20" s="69">
        <v>1391</v>
      </c>
      <c r="SD20" s="69">
        <v>619</v>
      </c>
      <c r="SE20" s="69">
        <v>30</v>
      </c>
      <c r="SF20" s="69">
        <v>226</v>
      </c>
      <c r="SG20" s="69">
        <v>145</v>
      </c>
      <c r="SH20" s="69">
        <v>182</v>
      </c>
      <c r="SI20" s="69">
        <v>153</v>
      </c>
      <c r="SJ20" s="69">
        <v>101</v>
      </c>
      <c r="SK20" s="69">
        <v>13</v>
      </c>
      <c r="SL20" s="69">
        <v>1469</v>
      </c>
      <c r="SM20" s="69">
        <v>1214</v>
      </c>
      <c r="SN20" s="69">
        <v>52</v>
      </c>
      <c r="SO20" s="69">
        <v>548</v>
      </c>
      <c r="SP20" s="69">
        <v>313</v>
      </c>
      <c r="SQ20" s="69">
        <v>208</v>
      </c>
      <c r="SR20" s="69">
        <v>315</v>
      </c>
      <c r="SS20" s="69">
        <v>195</v>
      </c>
      <c r="ST20" s="69">
        <v>15</v>
      </c>
      <c r="SU20" s="69">
        <v>2860</v>
      </c>
      <c r="SV20" s="69">
        <v>80</v>
      </c>
      <c r="SW20" s="69">
        <v>255</v>
      </c>
      <c r="SX20" s="69">
        <v>176</v>
      </c>
      <c r="SY20" s="69">
        <v>314</v>
      </c>
      <c r="SZ20" s="69">
        <v>228</v>
      </c>
      <c r="TA20" s="69">
        <v>139</v>
      </c>
      <c r="TB20" s="69">
        <v>532</v>
      </c>
      <c r="TC20" s="69">
        <v>1724</v>
      </c>
      <c r="TD20" s="69">
        <v>73</v>
      </c>
      <c r="TE20" s="69">
        <v>269</v>
      </c>
      <c r="TF20" s="69">
        <v>257</v>
      </c>
      <c r="TG20" s="69">
        <v>188</v>
      </c>
      <c r="TH20" s="69">
        <v>183</v>
      </c>
      <c r="TI20" s="69">
        <v>152</v>
      </c>
      <c r="TJ20" s="69">
        <v>636</v>
      </c>
      <c r="TK20" s="69">
        <v>1758</v>
      </c>
      <c r="TL20" s="69">
        <v>153</v>
      </c>
      <c r="TM20" s="69">
        <v>524</v>
      </c>
      <c r="TN20" s="69">
        <v>433</v>
      </c>
      <c r="TO20" s="69">
        <v>502</v>
      </c>
      <c r="TP20" s="69">
        <v>411</v>
      </c>
      <c r="TQ20" s="69">
        <v>291</v>
      </c>
      <c r="TR20" s="69">
        <v>1168</v>
      </c>
      <c r="TS20" s="69">
        <v>3482</v>
      </c>
      <c r="TT20" s="69">
        <v>108</v>
      </c>
      <c r="TU20" s="69">
        <v>68</v>
      </c>
      <c r="TV20" s="69">
        <v>118</v>
      </c>
      <c r="TW20" s="69">
        <v>241</v>
      </c>
      <c r="TX20" s="69">
        <v>127</v>
      </c>
      <c r="TY20" s="69">
        <v>139</v>
      </c>
      <c r="TZ20" s="69">
        <v>136</v>
      </c>
      <c r="UA20" s="69">
        <v>39</v>
      </c>
      <c r="UB20" s="69">
        <v>1</v>
      </c>
      <c r="UC20" s="69">
        <v>4</v>
      </c>
      <c r="UD20" s="69">
        <v>509</v>
      </c>
      <c r="UE20" s="69">
        <v>1490</v>
      </c>
      <c r="UF20" s="69">
        <v>230</v>
      </c>
      <c r="UG20" s="69">
        <v>150</v>
      </c>
      <c r="UH20" s="69">
        <v>270</v>
      </c>
      <c r="UI20" s="69">
        <v>593</v>
      </c>
      <c r="UJ20" s="69">
        <v>284</v>
      </c>
      <c r="UK20" s="69">
        <v>365</v>
      </c>
      <c r="UL20" s="69">
        <v>339</v>
      </c>
      <c r="UM20" s="69">
        <v>120</v>
      </c>
      <c r="UN20" s="69">
        <v>1</v>
      </c>
      <c r="UO20" s="69">
        <v>6</v>
      </c>
      <c r="UP20" s="69">
        <v>1120</v>
      </c>
      <c r="UQ20" s="69">
        <v>3478</v>
      </c>
      <c r="UR20" s="69">
        <v>162</v>
      </c>
      <c r="US20" s="69">
        <v>74</v>
      </c>
      <c r="UT20" s="69">
        <v>90</v>
      </c>
      <c r="UU20" s="69">
        <v>59</v>
      </c>
      <c r="UV20" s="69">
        <v>88</v>
      </c>
      <c r="UW20" s="69">
        <v>43</v>
      </c>
      <c r="UX20" s="69">
        <v>28</v>
      </c>
      <c r="UY20" s="69">
        <v>186</v>
      </c>
      <c r="UZ20" s="69">
        <v>370</v>
      </c>
      <c r="VA20" s="69">
        <v>1100</v>
      </c>
      <c r="VB20" s="69">
        <v>209</v>
      </c>
      <c r="VC20" s="69">
        <v>65</v>
      </c>
      <c r="VD20" s="69">
        <v>89</v>
      </c>
      <c r="VE20" s="69">
        <v>76</v>
      </c>
      <c r="VF20" s="69">
        <v>90</v>
      </c>
      <c r="VG20" s="69">
        <v>29</v>
      </c>
      <c r="VH20" s="69">
        <v>24</v>
      </c>
      <c r="VI20" s="69">
        <v>211</v>
      </c>
      <c r="VJ20" s="69">
        <v>391</v>
      </c>
      <c r="VK20" s="69">
        <v>1184</v>
      </c>
      <c r="VL20" s="69">
        <v>371</v>
      </c>
      <c r="VM20" s="69">
        <v>139</v>
      </c>
      <c r="VN20" s="69">
        <v>179</v>
      </c>
      <c r="VO20" s="69">
        <v>135</v>
      </c>
      <c r="VP20" s="69">
        <v>178</v>
      </c>
      <c r="VQ20" s="69">
        <v>72</v>
      </c>
      <c r="VR20" s="69">
        <v>52</v>
      </c>
      <c r="VS20" s="69">
        <v>397</v>
      </c>
      <c r="VT20" s="69">
        <v>761</v>
      </c>
      <c r="VU20" s="69">
        <v>2284</v>
      </c>
      <c r="VV20" s="69">
        <v>168</v>
      </c>
      <c r="VW20" s="69">
        <v>123</v>
      </c>
      <c r="VX20" s="69">
        <v>145</v>
      </c>
      <c r="VY20" s="69">
        <v>140</v>
      </c>
      <c r="VZ20" s="69">
        <v>313</v>
      </c>
      <c r="WA20" s="69">
        <v>263</v>
      </c>
      <c r="WB20" s="69">
        <v>8</v>
      </c>
      <c r="WC20" s="69">
        <v>45</v>
      </c>
      <c r="WD20" s="69">
        <v>21</v>
      </c>
      <c r="WE20" s="69">
        <v>83</v>
      </c>
      <c r="WF20" s="69">
        <v>44</v>
      </c>
      <c r="WG20" s="69">
        <v>138</v>
      </c>
      <c r="WH20" s="69">
        <v>4</v>
      </c>
      <c r="WI20" s="69">
        <v>16</v>
      </c>
      <c r="WJ20" s="69">
        <v>26</v>
      </c>
      <c r="WK20" s="69">
        <v>0</v>
      </c>
      <c r="WL20" s="69">
        <v>715</v>
      </c>
      <c r="WM20" s="69">
        <v>1100</v>
      </c>
      <c r="WN20" s="69">
        <v>29</v>
      </c>
      <c r="WO20" s="69">
        <v>45</v>
      </c>
      <c r="WP20" s="69">
        <v>28</v>
      </c>
      <c r="WQ20" s="69">
        <v>144</v>
      </c>
      <c r="WR20" s="69">
        <v>26</v>
      </c>
      <c r="WS20" s="69">
        <v>22</v>
      </c>
      <c r="WT20" s="69">
        <v>1</v>
      </c>
      <c r="WU20" s="69">
        <v>76</v>
      </c>
      <c r="WV20" s="69">
        <v>51</v>
      </c>
      <c r="WW20" s="69">
        <v>2</v>
      </c>
      <c r="WX20" s="69">
        <v>760</v>
      </c>
      <c r="WY20" s="69">
        <v>1184</v>
      </c>
      <c r="WZ20" s="69">
        <v>37</v>
      </c>
      <c r="XA20" s="69">
        <v>90</v>
      </c>
      <c r="XB20" s="69">
        <v>49</v>
      </c>
      <c r="XC20" s="69">
        <v>227</v>
      </c>
      <c r="XD20" s="69">
        <v>70</v>
      </c>
      <c r="XE20" s="69">
        <v>160</v>
      </c>
      <c r="XF20" s="69">
        <v>5</v>
      </c>
      <c r="XG20" s="69">
        <v>92</v>
      </c>
      <c r="XH20" s="69">
        <v>77</v>
      </c>
      <c r="XI20" s="69">
        <v>2</v>
      </c>
      <c r="XJ20" s="69">
        <v>1475</v>
      </c>
      <c r="XK20" s="69">
        <v>2284</v>
      </c>
      <c r="XL20" s="69">
        <v>26</v>
      </c>
      <c r="XM20" s="69">
        <v>273</v>
      </c>
      <c r="XN20" s="69">
        <v>196</v>
      </c>
      <c r="XO20" s="69">
        <v>172</v>
      </c>
      <c r="XP20" s="69">
        <v>85</v>
      </c>
      <c r="XQ20" s="69">
        <v>41</v>
      </c>
      <c r="XR20" s="69">
        <v>33</v>
      </c>
      <c r="XS20" s="69">
        <v>60</v>
      </c>
      <c r="XT20" s="69">
        <v>68</v>
      </c>
      <c r="XU20" s="69">
        <v>50</v>
      </c>
      <c r="XV20" s="69">
        <v>7</v>
      </c>
      <c r="XW20" s="69">
        <v>89</v>
      </c>
      <c r="XX20" s="69">
        <v>1100</v>
      </c>
      <c r="XY20" s="69">
        <v>33</v>
      </c>
      <c r="XZ20" s="69">
        <v>313</v>
      </c>
      <c r="YA20" s="69">
        <v>223</v>
      </c>
      <c r="YB20" s="69">
        <v>161</v>
      </c>
      <c r="YC20" s="69">
        <v>66</v>
      </c>
      <c r="YD20" s="69">
        <v>23</v>
      </c>
      <c r="YE20" s="69">
        <v>32</v>
      </c>
      <c r="YF20" s="69">
        <v>47</v>
      </c>
      <c r="YG20" s="69">
        <v>91</v>
      </c>
      <c r="YH20" s="69">
        <v>102</v>
      </c>
      <c r="YI20" s="69">
        <v>7</v>
      </c>
      <c r="YJ20" s="69">
        <v>86</v>
      </c>
      <c r="YK20" s="69">
        <v>1184</v>
      </c>
      <c r="YL20" s="69">
        <v>59</v>
      </c>
      <c r="YM20" s="69">
        <v>586</v>
      </c>
      <c r="YN20" s="69">
        <v>419</v>
      </c>
      <c r="YO20" s="69">
        <v>333</v>
      </c>
      <c r="YP20" s="69">
        <v>151</v>
      </c>
      <c r="YQ20" s="69">
        <v>64</v>
      </c>
      <c r="YR20" s="69">
        <v>65</v>
      </c>
      <c r="YS20" s="69">
        <v>107</v>
      </c>
      <c r="YT20" s="69">
        <v>159</v>
      </c>
      <c r="YU20" s="69">
        <v>152</v>
      </c>
      <c r="YV20" s="69">
        <v>14</v>
      </c>
      <c r="YW20" s="69">
        <v>175</v>
      </c>
      <c r="YX20" s="69">
        <v>2284</v>
      </c>
      <c r="YY20" s="69">
        <v>758</v>
      </c>
      <c r="YZ20" s="69">
        <v>145</v>
      </c>
      <c r="ZA20" s="69">
        <v>342</v>
      </c>
      <c r="ZB20" s="69">
        <v>90</v>
      </c>
      <c r="ZC20" s="69">
        <v>11</v>
      </c>
      <c r="ZD20" s="69">
        <v>284</v>
      </c>
      <c r="ZE20" s="69">
        <v>109</v>
      </c>
      <c r="ZF20" s="69">
        <v>29</v>
      </c>
      <c r="ZG20" s="69">
        <v>38</v>
      </c>
      <c r="ZH20" s="69">
        <v>109</v>
      </c>
      <c r="ZI20" s="69">
        <v>1915</v>
      </c>
      <c r="ZJ20" s="69">
        <v>102</v>
      </c>
      <c r="ZK20" s="69">
        <v>116</v>
      </c>
      <c r="ZL20" s="69">
        <v>122</v>
      </c>
      <c r="ZM20" s="69">
        <v>195</v>
      </c>
      <c r="ZN20" s="69">
        <v>423</v>
      </c>
      <c r="ZO20" s="69">
        <v>454</v>
      </c>
      <c r="ZP20" s="69">
        <v>124</v>
      </c>
      <c r="ZQ20" s="69">
        <v>224</v>
      </c>
      <c r="ZR20" s="69">
        <v>120</v>
      </c>
      <c r="ZS20" s="69">
        <v>1880</v>
      </c>
      <c r="ZT20" s="69">
        <v>433</v>
      </c>
      <c r="ZU20" s="69">
        <v>625</v>
      </c>
      <c r="ZV20" s="69">
        <v>393</v>
      </c>
      <c r="ZW20" s="69">
        <v>101</v>
      </c>
      <c r="ZX20" s="69">
        <v>91</v>
      </c>
      <c r="ZY20" s="69">
        <v>26</v>
      </c>
      <c r="ZZ20" s="69">
        <v>211</v>
      </c>
      <c r="AAA20" s="69">
        <v>1880</v>
      </c>
      <c r="AAB20" s="69">
        <v>53</v>
      </c>
      <c r="AAC20" s="69">
        <v>47</v>
      </c>
      <c r="AAD20" s="69">
        <v>162</v>
      </c>
      <c r="AAE20" s="69">
        <v>225</v>
      </c>
      <c r="AAF20" s="69">
        <v>173</v>
      </c>
      <c r="AAG20" s="69">
        <v>660</v>
      </c>
      <c r="AAH20" s="69">
        <v>22</v>
      </c>
      <c r="AAI20" s="69">
        <v>6</v>
      </c>
      <c r="AAJ20" s="69">
        <v>6</v>
      </c>
      <c r="AAK20" s="69">
        <v>5</v>
      </c>
      <c r="AAL20" s="69">
        <v>6</v>
      </c>
      <c r="AAM20" s="69">
        <v>45</v>
      </c>
      <c r="AAN20" s="69">
        <v>35</v>
      </c>
      <c r="AAO20" s="69">
        <v>15</v>
      </c>
      <c r="AAP20" s="69">
        <v>5</v>
      </c>
      <c r="AAQ20" s="69">
        <v>15</v>
      </c>
      <c r="AAR20" s="69">
        <v>14</v>
      </c>
      <c r="AAS20" s="69">
        <v>84</v>
      </c>
      <c r="AAT20" s="69">
        <v>893</v>
      </c>
      <c r="AAU20" s="69">
        <v>541</v>
      </c>
      <c r="AAV20" s="69">
        <v>192</v>
      </c>
      <c r="AAW20" s="69">
        <v>35</v>
      </c>
      <c r="AAX20" s="69">
        <v>8</v>
      </c>
      <c r="AAY20" s="69">
        <v>55</v>
      </c>
      <c r="AAZ20" s="69">
        <v>1724</v>
      </c>
      <c r="ABA20" s="69">
        <v>841</v>
      </c>
      <c r="ABB20" s="69">
        <v>574</v>
      </c>
      <c r="ABC20" s="69">
        <v>204</v>
      </c>
      <c r="ABD20" s="69">
        <v>47</v>
      </c>
      <c r="ABE20" s="69">
        <v>16</v>
      </c>
      <c r="ABF20" s="69">
        <v>76</v>
      </c>
      <c r="ABG20" s="69">
        <v>1758</v>
      </c>
      <c r="ABH20" s="69">
        <v>1734</v>
      </c>
      <c r="ABI20" s="69">
        <v>1115</v>
      </c>
      <c r="ABJ20" s="69">
        <v>396</v>
      </c>
      <c r="ABK20" s="69">
        <v>82</v>
      </c>
      <c r="ABL20" s="69">
        <v>24</v>
      </c>
      <c r="ABM20" s="69">
        <v>131</v>
      </c>
      <c r="ABN20" s="69">
        <v>3482</v>
      </c>
      <c r="ABO20" s="69">
        <v>50</v>
      </c>
      <c r="ABP20" s="69">
        <v>102</v>
      </c>
      <c r="ABQ20" s="69">
        <v>86</v>
      </c>
      <c r="ABR20" s="69">
        <v>44</v>
      </c>
      <c r="ABS20" s="69">
        <v>138</v>
      </c>
      <c r="ABT20" s="69">
        <v>22</v>
      </c>
      <c r="ABU20" s="69">
        <v>43</v>
      </c>
      <c r="ABV20" s="69">
        <v>99</v>
      </c>
      <c r="ABW20" s="69">
        <v>167</v>
      </c>
      <c r="ABX20" s="69">
        <v>166</v>
      </c>
      <c r="ABY20" s="69">
        <v>917</v>
      </c>
      <c r="ABZ20" s="69">
        <v>36</v>
      </c>
      <c r="ACA20" s="69">
        <v>98</v>
      </c>
      <c r="ACB20" s="69">
        <v>79</v>
      </c>
      <c r="ACC20" s="69">
        <v>96</v>
      </c>
      <c r="ACD20" s="69">
        <v>22</v>
      </c>
      <c r="ACE20" s="69">
        <v>109</v>
      </c>
      <c r="ACF20" s="69">
        <v>84</v>
      </c>
      <c r="ACG20" s="69">
        <v>14</v>
      </c>
      <c r="ACH20" s="69">
        <v>123</v>
      </c>
      <c r="ACI20" s="69">
        <v>184</v>
      </c>
      <c r="ACJ20" s="69">
        <v>845</v>
      </c>
      <c r="ACK20" s="69">
        <v>86</v>
      </c>
      <c r="ACL20" s="69">
        <v>200</v>
      </c>
      <c r="ACM20" s="69">
        <v>165</v>
      </c>
      <c r="ACN20" s="69">
        <v>140</v>
      </c>
      <c r="ACO20" s="69">
        <v>160</v>
      </c>
      <c r="ACP20" s="69">
        <v>131</v>
      </c>
      <c r="ACQ20" s="69">
        <v>127</v>
      </c>
      <c r="ACR20" s="69">
        <v>113</v>
      </c>
      <c r="ACS20" s="69">
        <v>290</v>
      </c>
      <c r="ACT20" s="69">
        <v>350</v>
      </c>
      <c r="ACU20" s="69">
        <v>1762</v>
      </c>
      <c r="ACV20" s="69">
        <v>1</v>
      </c>
      <c r="ACW20" s="69">
        <v>36</v>
      </c>
      <c r="ACX20" s="69">
        <v>41</v>
      </c>
      <c r="ACY20" s="69">
        <v>129</v>
      </c>
      <c r="ACZ20" s="69">
        <v>85</v>
      </c>
      <c r="ADA20" s="69">
        <v>54</v>
      </c>
      <c r="ADB20" s="69">
        <v>110</v>
      </c>
      <c r="ADC20" s="69">
        <v>139</v>
      </c>
      <c r="ADD20" s="69">
        <v>595</v>
      </c>
      <c r="ADE20" s="69">
        <v>0</v>
      </c>
      <c r="ADF20" s="69">
        <v>4</v>
      </c>
      <c r="ADG20" s="69">
        <v>21</v>
      </c>
      <c r="ADH20" s="69">
        <v>147</v>
      </c>
      <c r="ADI20" s="69">
        <v>40</v>
      </c>
      <c r="ADJ20" s="69">
        <v>28</v>
      </c>
      <c r="ADK20" s="69">
        <v>216</v>
      </c>
      <c r="ADL20" s="69">
        <v>163</v>
      </c>
      <c r="ADM20" s="69">
        <v>619</v>
      </c>
      <c r="ADN20" s="69">
        <v>909</v>
      </c>
      <c r="ADO20" s="69">
        <v>470</v>
      </c>
      <c r="ADP20" s="69">
        <v>86</v>
      </c>
      <c r="ADQ20" s="69">
        <v>19</v>
      </c>
      <c r="ADR20" s="69">
        <v>6</v>
      </c>
      <c r="ADS20" s="69">
        <v>838</v>
      </c>
      <c r="ADT20" s="69">
        <v>595</v>
      </c>
      <c r="ADU20" s="69">
        <v>57</v>
      </c>
      <c r="ADV20" s="69">
        <v>1490</v>
      </c>
      <c r="ADW20" s="69">
        <v>773</v>
      </c>
      <c r="ADX20" s="69">
        <v>81</v>
      </c>
      <c r="ADY20" s="69">
        <v>564</v>
      </c>
      <c r="ADZ20" s="69">
        <v>72</v>
      </c>
      <c r="AEA20" s="69">
        <v>1490</v>
      </c>
    </row>
    <row r="21" spans="1:808">
      <c r="A21" s="58" t="s">
        <v>775</v>
      </c>
      <c r="B21" s="58" t="s">
        <v>901</v>
      </c>
      <c r="C21" s="53">
        <v>57</v>
      </c>
      <c r="D21" s="68">
        <f t="shared" si="9"/>
        <v>3349</v>
      </c>
      <c r="E21" s="22">
        <f t="shared" si="10"/>
        <v>58.754385964912281</v>
      </c>
      <c r="F21" s="85">
        <f t="shared" si="11"/>
        <v>66.781340908596945</v>
      </c>
      <c r="G21" s="89">
        <f t="shared" si="12"/>
        <v>1.1716024720806482</v>
      </c>
      <c r="H21" s="89">
        <f t="shared" ref="H21:H55" si="30">SUM(G21*100/6.5472)</f>
        <v>17.894710289599342</v>
      </c>
      <c r="I21" s="58" t="s">
        <v>901</v>
      </c>
      <c r="K21" s="18">
        <f t="shared" si="27"/>
        <v>7</v>
      </c>
      <c r="L21" s="30">
        <v>34</v>
      </c>
      <c r="M21" s="43" t="s">
        <v>775</v>
      </c>
      <c r="N21" s="68">
        <f t="shared" si="13"/>
        <v>3349</v>
      </c>
      <c r="O21" s="28">
        <f t="shared" si="28"/>
        <v>46.977135643147705</v>
      </c>
      <c r="P21" s="30">
        <f t="shared" si="14"/>
        <v>298</v>
      </c>
      <c r="Q21" s="44">
        <f t="shared" si="1"/>
        <v>8.8981785607644071</v>
      </c>
      <c r="R21" s="28">
        <f t="shared" si="15"/>
        <v>48.265050852835806</v>
      </c>
      <c r="S21" s="45">
        <f t="shared" si="2"/>
        <v>260</v>
      </c>
      <c r="T21" s="44">
        <f t="shared" si="3"/>
        <v>7.7635114959689462</v>
      </c>
      <c r="U21" s="28">
        <f t="shared" si="16"/>
        <v>34.951250184441783</v>
      </c>
      <c r="V21" s="45">
        <f t="shared" si="17"/>
        <v>552</v>
      </c>
      <c r="W21" s="44">
        <f t="shared" si="4"/>
        <v>39.26031294452347</v>
      </c>
      <c r="X21" s="28">
        <f t="shared" si="18"/>
        <v>42.124799296699003</v>
      </c>
      <c r="Y21" s="44">
        <f t="shared" si="19"/>
        <v>979</v>
      </c>
      <c r="Z21" s="44">
        <f t="shared" si="5"/>
        <v>29.232606748283068</v>
      </c>
      <c r="AA21" s="28">
        <f t="shared" si="20"/>
        <v>77.334938487521356</v>
      </c>
      <c r="AB21" s="45">
        <f t="shared" si="21"/>
        <v>923</v>
      </c>
      <c r="AC21" s="44">
        <f t="shared" si="6"/>
        <v>49.384697699304439</v>
      </c>
      <c r="AD21" s="28">
        <f t="shared" si="22"/>
        <v>79.396620095344758</v>
      </c>
      <c r="AE21" s="45">
        <f t="shared" si="23"/>
        <v>892</v>
      </c>
      <c r="AF21" s="44">
        <f t="shared" si="7"/>
        <v>63.487544483985765</v>
      </c>
      <c r="AG21" s="28">
        <f t="shared" si="24"/>
        <v>75.311440669022261</v>
      </c>
      <c r="AH21" s="44">
        <v>6</v>
      </c>
      <c r="AI21" s="28">
        <f t="shared" si="25"/>
        <v>21.428571428571427</v>
      </c>
      <c r="AJ21" s="45">
        <f t="shared" si="8"/>
        <v>9850</v>
      </c>
      <c r="AK21" s="28">
        <f t="shared" si="26"/>
        <v>50.31928480204342</v>
      </c>
      <c r="AL21" s="45">
        <v>849</v>
      </c>
      <c r="AM21" s="28">
        <f t="shared" si="29"/>
        <v>4.2251418333830992</v>
      </c>
      <c r="AN21" s="39"/>
      <c r="AO21" s="28">
        <f>SUM(103*100/1681)</f>
        <v>6.127305175490779</v>
      </c>
      <c r="AP21" s="27" t="s">
        <v>775</v>
      </c>
      <c r="AR21" s="69">
        <v>24</v>
      </c>
      <c r="AS21" s="69">
        <v>18</v>
      </c>
      <c r="AT21" s="69">
        <v>17</v>
      </c>
      <c r="AU21" s="69">
        <v>20</v>
      </c>
      <c r="AV21" s="69">
        <v>8</v>
      </c>
      <c r="AW21" s="69">
        <v>10</v>
      </c>
      <c r="AX21" s="69">
        <v>10</v>
      </c>
      <c r="AY21" s="69">
        <v>5</v>
      </c>
      <c r="AZ21" s="69">
        <v>11</v>
      </c>
      <c r="BA21" s="69">
        <v>5</v>
      </c>
      <c r="BB21" s="69">
        <v>2</v>
      </c>
      <c r="BC21" s="69">
        <v>12</v>
      </c>
      <c r="BD21" s="69">
        <v>11</v>
      </c>
      <c r="BE21" s="69">
        <v>4</v>
      </c>
      <c r="BF21" s="69">
        <v>10</v>
      </c>
      <c r="BG21" s="69">
        <v>6</v>
      </c>
      <c r="BH21" s="69">
        <v>13</v>
      </c>
      <c r="BI21" s="69">
        <v>5</v>
      </c>
      <c r="BJ21" s="69">
        <v>14</v>
      </c>
      <c r="BK21" s="69">
        <v>19</v>
      </c>
      <c r="BL21" s="69">
        <v>205</v>
      </c>
      <c r="BM21" s="69">
        <v>272</v>
      </c>
      <c r="BN21" s="69">
        <v>262</v>
      </c>
      <c r="BO21" s="69">
        <v>200</v>
      </c>
      <c r="BP21" s="69">
        <v>124</v>
      </c>
      <c r="BQ21" s="69">
        <v>114</v>
      </c>
      <c r="BR21" s="69">
        <v>94</v>
      </c>
      <c r="BS21" s="69">
        <v>84</v>
      </c>
      <c r="BT21" s="69">
        <v>67</v>
      </c>
      <c r="BU21" s="69">
        <v>48</v>
      </c>
      <c r="BV21" s="69">
        <v>32</v>
      </c>
      <c r="BW21" s="69">
        <v>18</v>
      </c>
      <c r="BX21" s="69">
        <v>15</v>
      </c>
      <c r="BY21" s="69">
        <v>9</v>
      </c>
      <c r="BZ21" s="69">
        <v>1768</v>
      </c>
      <c r="CA21" s="69">
        <v>15</v>
      </c>
      <c r="CB21" s="69">
        <v>16</v>
      </c>
      <c r="CC21" s="69">
        <v>21</v>
      </c>
      <c r="CD21" s="69">
        <v>14</v>
      </c>
      <c r="CE21" s="69">
        <v>9</v>
      </c>
      <c r="CF21" s="69">
        <v>14</v>
      </c>
      <c r="CG21" s="69">
        <v>15</v>
      </c>
      <c r="CH21" s="69">
        <v>5</v>
      </c>
      <c r="CI21" s="69">
        <v>6</v>
      </c>
      <c r="CJ21" s="69">
        <v>6</v>
      </c>
      <c r="CK21" s="69">
        <v>8</v>
      </c>
      <c r="CL21" s="69">
        <v>8</v>
      </c>
      <c r="CM21" s="69">
        <v>8</v>
      </c>
      <c r="CN21" s="69">
        <v>5</v>
      </c>
      <c r="CO21" s="69">
        <v>10</v>
      </c>
      <c r="CP21" s="69">
        <v>9</v>
      </c>
      <c r="CQ21" s="69">
        <v>15</v>
      </c>
      <c r="CR21" s="69">
        <v>7</v>
      </c>
      <c r="CS21" s="69">
        <v>13</v>
      </c>
      <c r="CT21" s="69">
        <v>29</v>
      </c>
      <c r="CU21" s="69">
        <v>243</v>
      </c>
      <c r="CV21" s="69">
        <v>243</v>
      </c>
      <c r="CW21" s="69">
        <v>182</v>
      </c>
      <c r="CX21" s="69">
        <v>127</v>
      </c>
      <c r="CY21" s="69">
        <v>95</v>
      </c>
      <c r="CZ21" s="69">
        <v>110</v>
      </c>
      <c r="DA21" s="69">
        <v>87</v>
      </c>
      <c r="DB21" s="69">
        <v>72</v>
      </c>
      <c r="DC21" s="69">
        <v>51</v>
      </c>
      <c r="DD21" s="69">
        <v>36</v>
      </c>
      <c r="DE21" s="69">
        <v>26</v>
      </c>
      <c r="DF21" s="69">
        <v>30</v>
      </c>
      <c r="DG21" s="69">
        <v>28</v>
      </c>
      <c r="DH21" s="69">
        <v>18</v>
      </c>
      <c r="DI21" s="69">
        <v>1581</v>
      </c>
      <c r="DJ21" s="69">
        <v>39</v>
      </c>
      <c r="DK21" s="69">
        <v>34</v>
      </c>
      <c r="DL21" s="69">
        <v>38</v>
      </c>
      <c r="DM21" s="69">
        <v>34</v>
      </c>
      <c r="DN21" s="69">
        <v>17</v>
      </c>
      <c r="DO21" s="69">
        <v>24</v>
      </c>
      <c r="DP21" s="69">
        <v>25</v>
      </c>
      <c r="DQ21" s="69">
        <v>10</v>
      </c>
      <c r="DR21" s="69">
        <v>17</v>
      </c>
      <c r="DS21" s="69">
        <v>11</v>
      </c>
      <c r="DT21" s="69">
        <v>10</v>
      </c>
      <c r="DU21" s="69">
        <v>20</v>
      </c>
      <c r="DV21" s="69">
        <v>19</v>
      </c>
      <c r="DW21" s="69">
        <v>9</v>
      </c>
      <c r="DX21" s="69">
        <v>20</v>
      </c>
      <c r="DY21" s="69">
        <v>15</v>
      </c>
      <c r="DZ21" s="69">
        <v>28</v>
      </c>
      <c r="EA21" s="69">
        <v>12</v>
      </c>
      <c r="EB21" s="69">
        <v>27</v>
      </c>
      <c r="EC21" s="69">
        <v>48</v>
      </c>
      <c r="ED21" s="69">
        <v>448</v>
      </c>
      <c r="EE21" s="69">
        <v>515</v>
      </c>
      <c r="EF21" s="69">
        <v>444</v>
      </c>
      <c r="EG21" s="69">
        <v>327</v>
      </c>
      <c r="EH21" s="69">
        <v>219</v>
      </c>
      <c r="EI21" s="69">
        <v>224</v>
      </c>
      <c r="EJ21" s="69">
        <v>181</v>
      </c>
      <c r="EK21" s="69">
        <v>156</v>
      </c>
      <c r="EL21" s="69">
        <v>118</v>
      </c>
      <c r="EM21" s="69">
        <v>84</v>
      </c>
      <c r="EN21" s="69">
        <v>58</v>
      </c>
      <c r="EO21" s="69">
        <v>48</v>
      </c>
      <c r="EP21" s="69">
        <v>43</v>
      </c>
      <c r="EQ21" s="69">
        <v>27</v>
      </c>
      <c r="ER21" s="69">
        <v>3349</v>
      </c>
      <c r="ES21" s="69">
        <v>1165</v>
      </c>
      <c r="ET21" s="69">
        <v>460</v>
      </c>
      <c r="EU21" s="69">
        <v>56</v>
      </c>
      <c r="EV21" s="69">
        <v>60</v>
      </c>
      <c r="EW21" s="69">
        <v>27</v>
      </c>
      <c r="EX21" s="69">
        <v>1768</v>
      </c>
      <c r="EY21" s="69">
        <v>1010</v>
      </c>
      <c r="EZ21" s="69">
        <v>401</v>
      </c>
      <c r="FA21" s="69">
        <v>52</v>
      </c>
      <c r="FB21" s="69">
        <v>50</v>
      </c>
      <c r="FC21" s="69">
        <v>68</v>
      </c>
      <c r="FD21" s="69">
        <v>1581</v>
      </c>
      <c r="FE21" s="69">
        <v>2175</v>
      </c>
      <c r="FF21" s="69">
        <v>861</v>
      </c>
      <c r="FG21" s="69">
        <v>108</v>
      </c>
      <c r="FH21" s="69">
        <v>110</v>
      </c>
      <c r="FI21" s="69">
        <v>95</v>
      </c>
      <c r="FJ21" s="69">
        <v>3349</v>
      </c>
      <c r="FK21" s="69">
        <v>1792</v>
      </c>
      <c r="FL21" s="69">
        <v>116</v>
      </c>
      <c r="FM21" s="69">
        <v>166</v>
      </c>
      <c r="FN21" s="69">
        <v>45</v>
      </c>
      <c r="FO21" s="69">
        <v>390</v>
      </c>
      <c r="FP21" s="69">
        <v>507</v>
      </c>
      <c r="FQ21" s="69">
        <v>0</v>
      </c>
      <c r="FR21" s="69">
        <v>3016</v>
      </c>
      <c r="FS21" s="69">
        <v>1849</v>
      </c>
      <c r="FT21" s="69">
        <v>38</v>
      </c>
      <c r="FU21" s="69">
        <v>174</v>
      </c>
      <c r="FV21" s="69">
        <v>47</v>
      </c>
      <c r="FW21" s="69">
        <v>402</v>
      </c>
      <c r="FX21" s="69">
        <v>458</v>
      </c>
      <c r="FY21" s="69">
        <v>48</v>
      </c>
      <c r="FZ21" s="69">
        <v>3016</v>
      </c>
      <c r="GA21" s="69">
        <v>1798</v>
      </c>
      <c r="GB21" s="69">
        <v>2</v>
      </c>
      <c r="GC21" s="69">
        <v>783</v>
      </c>
      <c r="GD21" s="69">
        <v>122</v>
      </c>
      <c r="GE21" s="69">
        <v>173</v>
      </c>
      <c r="GF21" s="69">
        <v>77</v>
      </c>
      <c r="GG21" s="69">
        <v>61</v>
      </c>
      <c r="GH21" s="69">
        <v>3016</v>
      </c>
      <c r="GI21" s="69">
        <v>2376</v>
      </c>
      <c r="GJ21" s="69">
        <v>339</v>
      </c>
      <c r="GK21" s="69">
        <v>62</v>
      </c>
      <c r="GL21" s="69">
        <v>200</v>
      </c>
      <c r="GM21" s="69">
        <v>2977</v>
      </c>
      <c r="GN21" s="69">
        <v>2055</v>
      </c>
      <c r="GO21" s="69">
        <v>696</v>
      </c>
      <c r="GP21" s="69">
        <v>486</v>
      </c>
      <c r="GQ21" s="69">
        <v>112</v>
      </c>
      <c r="GR21" s="69">
        <v>3349</v>
      </c>
      <c r="GS21" s="69">
        <v>993</v>
      </c>
      <c r="GT21" s="69">
        <v>154</v>
      </c>
      <c r="GU21" s="69">
        <v>95</v>
      </c>
      <c r="GV21" s="69">
        <v>33</v>
      </c>
      <c r="GW21" s="69">
        <v>711</v>
      </c>
      <c r="GX21" s="69">
        <v>993</v>
      </c>
      <c r="GY21" s="69">
        <v>345</v>
      </c>
      <c r="GZ21" s="69">
        <v>381</v>
      </c>
      <c r="HA21" s="69">
        <v>214</v>
      </c>
      <c r="HB21" s="69">
        <v>20</v>
      </c>
      <c r="HC21" s="69">
        <v>33</v>
      </c>
      <c r="HD21" s="69">
        <v>767</v>
      </c>
      <c r="HE21" s="69">
        <v>2364</v>
      </c>
      <c r="HF21" s="69">
        <v>107</v>
      </c>
      <c r="HG21" s="69">
        <v>3238</v>
      </c>
      <c r="HH21" s="69">
        <v>767</v>
      </c>
      <c r="HI21" s="69">
        <v>144</v>
      </c>
      <c r="HJ21" s="69">
        <v>14</v>
      </c>
      <c r="HK21" s="69">
        <v>20</v>
      </c>
      <c r="HL21" s="69">
        <v>62</v>
      </c>
      <c r="HM21" s="69">
        <v>324</v>
      </c>
      <c r="HN21" s="69">
        <v>195</v>
      </c>
      <c r="HO21" s="69">
        <v>8</v>
      </c>
      <c r="HP21" s="69">
        <v>4</v>
      </c>
      <c r="HQ21" s="69">
        <v>0</v>
      </c>
      <c r="HR21" s="69">
        <v>0</v>
      </c>
      <c r="HS21" s="69">
        <v>0</v>
      </c>
      <c r="HT21" s="69">
        <v>4</v>
      </c>
      <c r="HU21" s="69">
        <v>5</v>
      </c>
      <c r="HV21" s="69">
        <v>4</v>
      </c>
      <c r="HW21" s="69">
        <v>1</v>
      </c>
      <c r="HX21" s="69">
        <v>0</v>
      </c>
      <c r="HY21" s="69">
        <v>10</v>
      </c>
      <c r="HZ21" s="69">
        <v>9</v>
      </c>
      <c r="IA21" s="69">
        <v>4</v>
      </c>
      <c r="IB21" s="69">
        <v>1</v>
      </c>
      <c r="IC21" s="69">
        <v>0</v>
      </c>
      <c r="ID21" s="69">
        <v>14</v>
      </c>
      <c r="IE21" s="69">
        <v>344</v>
      </c>
      <c r="IF21" s="69">
        <v>116</v>
      </c>
      <c r="IG21" s="69">
        <v>81</v>
      </c>
      <c r="IH21" s="69">
        <v>30</v>
      </c>
      <c r="II21" s="69">
        <v>12</v>
      </c>
      <c r="IJ21" s="69">
        <v>583</v>
      </c>
      <c r="IK21" s="69">
        <v>688</v>
      </c>
      <c r="IL21" s="69">
        <v>348</v>
      </c>
      <c r="IM21" s="69">
        <v>324</v>
      </c>
      <c r="IN21" s="69">
        <v>150</v>
      </c>
      <c r="IO21" s="69">
        <v>75</v>
      </c>
      <c r="IP21" s="69">
        <v>1585</v>
      </c>
      <c r="IQ21" s="69">
        <v>82</v>
      </c>
      <c r="IR21" s="69">
        <v>144</v>
      </c>
      <c r="IS21" s="69">
        <v>183</v>
      </c>
      <c r="IT21" s="69">
        <v>93</v>
      </c>
      <c r="IU21" s="69">
        <v>53</v>
      </c>
      <c r="IV21" s="69">
        <v>555</v>
      </c>
      <c r="IW21" s="69">
        <v>0</v>
      </c>
      <c r="IX21" s="69">
        <v>98</v>
      </c>
      <c r="IY21" s="69">
        <v>49</v>
      </c>
      <c r="IZ21" s="69">
        <v>18</v>
      </c>
      <c r="JA21" s="69">
        <v>2</v>
      </c>
      <c r="JB21" s="69">
        <v>1</v>
      </c>
      <c r="JC21" s="69">
        <v>0</v>
      </c>
      <c r="JD21" s="69">
        <v>72</v>
      </c>
      <c r="JE21" s="69">
        <v>28</v>
      </c>
      <c r="JF21" s="69">
        <v>16</v>
      </c>
      <c r="JG21" s="69">
        <v>6</v>
      </c>
      <c r="JH21" s="69">
        <v>1</v>
      </c>
      <c r="JI21" s="69">
        <v>0</v>
      </c>
      <c r="JJ21" s="69">
        <v>0</v>
      </c>
      <c r="JK21" s="69">
        <v>11</v>
      </c>
      <c r="JL21" s="69">
        <v>14</v>
      </c>
      <c r="JM21" s="69">
        <v>3</v>
      </c>
      <c r="JN21" s="69">
        <v>2</v>
      </c>
      <c r="JO21" s="69">
        <v>262</v>
      </c>
      <c r="JP21" s="69">
        <v>170</v>
      </c>
      <c r="JQ21" s="69">
        <v>88</v>
      </c>
      <c r="JR21" s="69">
        <v>48</v>
      </c>
      <c r="JS21" s="69">
        <v>11</v>
      </c>
      <c r="JT21" s="69">
        <v>4</v>
      </c>
      <c r="JU21" s="69">
        <v>110</v>
      </c>
      <c r="JV21" s="69">
        <v>58</v>
      </c>
      <c r="JW21" s="69">
        <v>17</v>
      </c>
      <c r="JX21" s="69">
        <v>185</v>
      </c>
      <c r="JY21" s="69">
        <v>53</v>
      </c>
      <c r="JZ21" s="69">
        <v>51</v>
      </c>
      <c r="KA21" s="69">
        <v>13</v>
      </c>
      <c r="KB21" s="69">
        <v>117</v>
      </c>
      <c r="KC21" s="69">
        <v>5</v>
      </c>
      <c r="KD21" s="69">
        <v>14</v>
      </c>
      <c r="KE21" s="69">
        <v>0</v>
      </c>
      <c r="KF21" s="69">
        <v>19</v>
      </c>
      <c r="KG21" s="69">
        <v>178</v>
      </c>
      <c r="KH21" s="69">
        <v>105</v>
      </c>
      <c r="KI21" s="69">
        <v>49</v>
      </c>
      <c r="KJ21" s="69">
        <v>332</v>
      </c>
      <c r="KK21" s="69">
        <v>79</v>
      </c>
      <c r="KL21" s="69">
        <v>82</v>
      </c>
      <c r="KM21" s="69">
        <v>37</v>
      </c>
      <c r="KN21" s="69">
        <v>198</v>
      </c>
      <c r="KO21" s="69">
        <v>7</v>
      </c>
      <c r="KP21" s="69">
        <v>18</v>
      </c>
      <c r="KQ21" s="69">
        <v>0</v>
      </c>
      <c r="KR21" s="69">
        <v>25</v>
      </c>
      <c r="KS21" s="69">
        <v>123</v>
      </c>
      <c r="KT21" s="69">
        <v>38</v>
      </c>
      <c r="KU21" s="69">
        <v>37</v>
      </c>
      <c r="KV21" s="69">
        <v>43</v>
      </c>
      <c r="KW21" s="69">
        <v>80</v>
      </c>
      <c r="KX21" s="69">
        <v>321</v>
      </c>
      <c r="KY21" s="69">
        <v>414</v>
      </c>
      <c r="KZ21" s="69">
        <v>123</v>
      </c>
      <c r="LA21" s="69">
        <v>138</v>
      </c>
      <c r="LB21" s="69">
        <v>153</v>
      </c>
      <c r="LC21" s="69">
        <v>233</v>
      </c>
      <c r="LD21" s="69">
        <v>1061</v>
      </c>
      <c r="LE21" s="69">
        <v>176</v>
      </c>
      <c r="LF21" s="69">
        <v>60</v>
      </c>
      <c r="LG21" s="69">
        <v>26</v>
      </c>
      <c r="LH21" s="69">
        <v>85</v>
      </c>
      <c r="LI21" s="69">
        <v>52</v>
      </c>
      <c r="LJ21" s="69">
        <v>31</v>
      </c>
      <c r="LK21" s="69">
        <v>44</v>
      </c>
      <c r="LL21" s="69">
        <v>109</v>
      </c>
      <c r="LM21" s="69">
        <v>583</v>
      </c>
      <c r="LN21" s="69">
        <v>352</v>
      </c>
      <c r="LO21" s="69">
        <v>120</v>
      </c>
      <c r="LP21" s="69">
        <v>52</v>
      </c>
      <c r="LQ21" s="69">
        <v>252</v>
      </c>
      <c r="LR21" s="69">
        <v>180</v>
      </c>
      <c r="LS21" s="69">
        <v>110</v>
      </c>
      <c r="LT21" s="69">
        <v>153</v>
      </c>
      <c r="LU21" s="69">
        <v>366</v>
      </c>
      <c r="LV21" s="69">
        <v>1585</v>
      </c>
      <c r="LW21" s="69">
        <v>668</v>
      </c>
      <c r="LX21" s="69">
        <v>169</v>
      </c>
      <c r="LY21" s="69">
        <v>129</v>
      </c>
      <c r="LZ21" s="69">
        <v>93</v>
      </c>
      <c r="MA21" s="69">
        <v>99</v>
      </c>
      <c r="MB21" s="69">
        <v>1158</v>
      </c>
      <c r="MC21" s="69">
        <v>582</v>
      </c>
      <c r="MD21" s="69">
        <v>119</v>
      </c>
      <c r="ME21" s="69">
        <v>101</v>
      </c>
      <c r="MF21" s="69">
        <v>135</v>
      </c>
      <c r="MG21" s="69">
        <v>27</v>
      </c>
      <c r="MH21" s="69">
        <v>15</v>
      </c>
      <c r="MI21" s="69">
        <v>89</v>
      </c>
      <c r="MJ21" s="69">
        <v>33</v>
      </c>
      <c r="MK21" s="69">
        <v>15</v>
      </c>
      <c r="ML21" s="69">
        <v>3</v>
      </c>
      <c r="MM21" s="69">
        <v>14</v>
      </c>
      <c r="MN21" s="69">
        <v>15</v>
      </c>
      <c r="MO21" s="69">
        <v>69</v>
      </c>
      <c r="MP21" s="69">
        <v>189</v>
      </c>
      <c r="MQ21" s="69">
        <v>1406</v>
      </c>
      <c r="MR21" s="69">
        <v>582</v>
      </c>
      <c r="MS21" s="69">
        <v>238</v>
      </c>
      <c r="MT21" s="69">
        <v>202</v>
      </c>
      <c r="MU21" s="69">
        <v>515</v>
      </c>
      <c r="MV21" s="69">
        <v>102</v>
      </c>
      <c r="MW21" s="69">
        <v>36</v>
      </c>
      <c r="MX21" s="69">
        <v>245</v>
      </c>
      <c r="MY21" s="69">
        <v>120</v>
      </c>
      <c r="MZ21" s="69">
        <v>72</v>
      </c>
      <c r="NA21" s="69">
        <v>10</v>
      </c>
      <c r="NB21" s="69">
        <v>54</v>
      </c>
      <c r="NC21" s="69">
        <v>85</v>
      </c>
      <c r="ND21" s="69">
        <v>178</v>
      </c>
      <c r="NE21" s="69">
        <v>548</v>
      </c>
      <c r="NF21" s="69">
        <v>2987</v>
      </c>
      <c r="NG21" s="69">
        <v>582</v>
      </c>
      <c r="NH21" s="69">
        <v>409</v>
      </c>
      <c r="NI21" s="69">
        <v>202</v>
      </c>
      <c r="NJ21" s="69">
        <v>125</v>
      </c>
      <c r="NK21" s="69">
        <v>62</v>
      </c>
      <c r="NL21" s="69">
        <v>17</v>
      </c>
      <c r="NM21" s="69">
        <v>5</v>
      </c>
      <c r="NN21" s="69">
        <v>4</v>
      </c>
      <c r="NO21" s="69">
        <v>1406</v>
      </c>
      <c r="NP21" s="69">
        <v>582</v>
      </c>
      <c r="NQ21" s="69">
        <v>818</v>
      </c>
      <c r="NR21" s="69">
        <v>606</v>
      </c>
      <c r="NS21" s="69">
        <v>500</v>
      </c>
      <c r="NT21" s="69">
        <v>310</v>
      </c>
      <c r="NU21" s="69">
        <v>102</v>
      </c>
      <c r="NV21" s="69">
        <v>35</v>
      </c>
      <c r="NW21" s="69">
        <v>34</v>
      </c>
      <c r="NX21" s="69">
        <v>2987</v>
      </c>
      <c r="NY21" s="69">
        <v>812</v>
      </c>
      <c r="NZ21" s="69">
        <v>454</v>
      </c>
      <c r="OA21" s="69">
        <v>97</v>
      </c>
      <c r="OB21" s="69">
        <v>1</v>
      </c>
      <c r="OC21" s="69">
        <v>42</v>
      </c>
      <c r="OD21" s="69">
        <v>1406</v>
      </c>
      <c r="OE21" s="69">
        <v>1879</v>
      </c>
      <c r="OF21" s="69">
        <v>884</v>
      </c>
      <c r="OG21" s="69">
        <v>124</v>
      </c>
      <c r="OH21" s="69">
        <v>3</v>
      </c>
      <c r="OI21" s="69">
        <v>97</v>
      </c>
      <c r="OJ21" s="69">
        <v>2987</v>
      </c>
      <c r="OK21" s="69">
        <v>603</v>
      </c>
      <c r="OL21" s="69">
        <v>193</v>
      </c>
      <c r="OM21" s="69">
        <v>57</v>
      </c>
      <c r="ON21" s="69">
        <v>29</v>
      </c>
      <c r="OO21" s="69">
        <v>60</v>
      </c>
      <c r="OP21" s="69">
        <v>80</v>
      </c>
      <c r="OQ21" s="69">
        <v>22</v>
      </c>
      <c r="OR21" s="69">
        <v>45</v>
      </c>
      <c r="OS21" s="69">
        <v>130</v>
      </c>
      <c r="OT21" s="69">
        <v>186</v>
      </c>
      <c r="OU21" s="69">
        <v>1405</v>
      </c>
      <c r="OV21" s="69">
        <v>1203</v>
      </c>
      <c r="OW21" s="69">
        <v>386</v>
      </c>
      <c r="OX21" s="69">
        <v>121</v>
      </c>
      <c r="OY21" s="69">
        <v>73</v>
      </c>
      <c r="OZ21" s="69">
        <v>160</v>
      </c>
      <c r="PA21" s="69">
        <v>199</v>
      </c>
      <c r="PB21" s="69">
        <v>46</v>
      </c>
      <c r="PC21" s="69">
        <v>96</v>
      </c>
      <c r="PD21" s="69">
        <v>306</v>
      </c>
      <c r="PE21" s="69">
        <v>394</v>
      </c>
      <c r="PF21" s="69">
        <v>2984</v>
      </c>
      <c r="PG21" s="69">
        <v>194</v>
      </c>
      <c r="PH21" s="69">
        <v>185</v>
      </c>
      <c r="PI21" s="69">
        <v>802</v>
      </c>
      <c r="PJ21" s="69">
        <v>174</v>
      </c>
      <c r="PK21" s="69">
        <v>17</v>
      </c>
      <c r="PL21" s="69">
        <v>14</v>
      </c>
      <c r="PM21" s="69">
        <v>19</v>
      </c>
      <c r="PN21" s="69">
        <v>1405</v>
      </c>
      <c r="PO21" s="69">
        <v>473</v>
      </c>
      <c r="PP21" s="69">
        <v>344</v>
      </c>
      <c r="PQ21" s="69">
        <v>1669</v>
      </c>
      <c r="PR21" s="69">
        <v>399</v>
      </c>
      <c r="PS21" s="69">
        <v>35</v>
      </c>
      <c r="PT21" s="69">
        <v>26</v>
      </c>
      <c r="PU21" s="69">
        <v>38</v>
      </c>
      <c r="PV21" s="69">
        <v>2984</v>
      </c>
      <c r="PW21" s="69">
        <v>277</v>
      </c>
      <c r="PX21" s="69">
        <v>267</v>
      </c>
      <c r="PY21" s="69">
        <v>176</v>
      </c>
      <c r="PZ21" s="69">
        <v>186</v>
      </c>
      <c r="QA21" s="69">
        <v>172</v>
      </c>
      <c r="QB21" s="69">
        <v>137</v>
      </c>
      <c r="QC21" s="69">
        <v>50</v>
      </c>
      <c r="QD21" s="69">
        <v>21</v>
      </c>
      <c r="QE21" s="69">
        <v>119</v>
      </c>
      <c r="QF21" s="69">
        <v>1405</v>
      </c>
      <c r="QG21" s="69">
        <v>386</v>
      </c>
      <c r="QH21" s="69">
        <v>497</v>
      </c>
      <c r="QI21" s="69">
        <v>425</v>
      </c>
      <c r="QJ21" s="69">
        <v>439</v>
      </c>
      <c r="QK21" s="69">
        <v>457</v>
      </c>
      <c r="QL21" s="69">
        <v>360</v>
      </c>
      <c r="QM21" s="69">
        <v>154</v>
      </c>
      <c r="QN21" s="69">
        <v>60</v>
      </c>
      <c r="QO21" s="69">
        <v>206</v>
      </c>
      <c r="QP21" s="69">
        <v>2984</v>
      </c>
      <c r="QQ21" s="69">
        <v>73</v>
      </c>
      <c r="QR21" s="69">
        <v>59</v>
      </c>
      <c r="QS21" s="69">
        <v>626</v>
      </c>
      <c r="QT21" s="69">
        <v>585</v>
      </c>
      <c r="QU21" s="69">
        <v>8</v>
      </c>
      <c r="QV21" s="69">
        <v>2</v>
      </c>
      <c r="QW21" s="69">
        <v>3</v>
      </c>
      <c r="QX21" s="69">
        <v>2</v>
      </c>
      <c r="QY21" s="69">
        <v>6</v>
      </c>
      <c r="QZ21" s="69">
        <v>41</v>
      </c>
      <c r="RA21" s="69">
        <v>1405</v>
      </c>
      <c r="RB21" s="69">
        <v>1288</v>
      </c>
      <c r="RC21" s="69">
        <v>47</v>
      </c>
      <c r="RD21" s="69">
        <v>1</v>
      </c>
      <c r="RE21" s="69">
        <v>2</v>
      </c>
      <c r="RF21" s="69">
        <v>3</v>
      </c>
      <c r="RG21" s="69">
        <v>64</v>
      </c>
      <c r="RH21" s="69">
        <v>1405</v>
      </c>
      <c r="RI21" s="69">
        <v>1292</v>
      </c>
      <c r="RJ21" s="69">
        <v>17</v>
      </c>
      <c r="RK21" s="69">
        <v>2</v>
      </c>
      <c r="RL21" s="69">
        <v>6</v>
      </c>
      <c r="RM21" s="69">
        <v>4</v>
      </c>
      <c r="RN21" s="69">
        <v>84</v>
      </c>
      <c r="RO21" s="69">
        <v>1405</v>
      </c>
      <c r="RP21" s="69">
        <v>1429</v>
      </c>
      <c r="RQ21" s="69">
        <v>392</v>
      </c>
      <c r="RR21" s="69">
        <v>1821</v>
      </c>
      <c r="RS21" s="69">
        <v>3</v>
      </c>
      <c r="RT21" s="69">
        <v>346</v>
      </c>
      <c r="RU21" s="69">
        <v>799</v>
      </c>
      <c r="RV21" s="69">
        <v>34</v>
      </c>
      <c r="RW21" s="69">
        <v>311</v>
      </c>
      <c r="RX21" s="69">
        <v>243</v>
      </c>
      <c r="RY21" s="69">
        <v>7</v>
      </c>
      <c r="RZ21" s="69">
        <v>123</v>
      </c>
      <c r="SA21" s="69">
        <v>81</v>
      </c>
      <c r="SB21" s="69">
        <v>3</v>
      </c>
      <c r="SC21" s="69">
        <v>1601</v>
      </c>
      <c r="SD21" s="69">
        <v>721</v>
      </c>
      <c r="SE21" s="69">
        <v>27</v>
      </c>
      <c r="SF21" s="69">
        <v>158</v>
      </c>
      <c r="SG21" s="69">
        <v>232</v>
      </c>
      <c r="SH21" s="69">
        <v>110</v>
      </c>
      <c r="SI21" s="69">
        <v>119</v>
      </c>
      <c r="SJ21" s="69">
        <v>49</v>
      </c>
      <c r="SK21" s="69">
        <v>5</v>
      </c>
      <c r="SL21" s="69">
        <v>1421</v>
      </c>
      <c r="SM21" s="69">
        <v>1520</v>
      </c>
      <c r="SN21" s="69">
        <v>61</v>
      </c>
      <c r="SO21" s="69">
        <v>469</v>
      </c>
      <c r="SP21" s="69">
        <v>475</v>
      </c>
      <c r="SQ21" s="69">
        <v>117</v>
      </c>
      <c r="SR21" s="69">
        <v>242</v>
      </c>
      <c r="SS21" s="69">
        <v>130</v>
      </c>
      <c r="ST21" s="69">
        <v>8</v>
      </c>
      <c r="SU21" s="69">
        <v>3022</v>
      </c>
      <c r="SV21" s="69">
        <v>106</v>
      </c>
      <c r="SW21" s="69">
        <v>360</v>
      </c>
      <c r="SX21" s="69">
        <v>165</v>
      </c>
      <c r="SY21" s="69">
        <v>237</v>
      </c>
      <c r="SZ21" s="69">
        <v>212</v>
      </c>
      <c r="TA21" s="69">
        <v>127</v>
      </c>
      <c r="TB21" s="69">
        <v>561</v>
      </c>
      <c r="TC21" s="69">
        <v>1768</v>
      </c>
      <c r="TD21" s="69">
        <v>102</v>
      </c>
      <c r="TE21" s="69">
        <v>346</v>
      </c>
      <c r="TF21" s="69">
        <v>237</v>
      </c>
      <c r="TG21" s="69">
        <v>133</v>
      </c>
      <c r="TH21" s="69">
        <v>150</v>
      </c>
      <c r="TI21" s="69">
        <v>120</v>
      </c>
      <c r="TJ21" s="69">
        <v>493</v>
      </c>
      <c r="TK21" s="69">
        <v>1581</v>
      </c>
      <c r="TL21" s="69">
        <v>208</v>
      </c>
      <c r="TM21" s="69">
        <v>706</v>
      </c>
      <c r="TN21" s="69">
        <v>402</v>
      </c>
      <c r="TO21" s="69">
        <v>370</v>
      </c>
      <c r="TP21" s="69">
        <v>362</v>
      </c>
      <c r="TQ21" s="69">
        <v>247</v>
      </c>
      <c r="TR21" s="69">
        <v>1054</v>
      </c>
      <c r="TS21" s="69">
        <v>3349</v>
      </c>
      <c r="TT21" s="69">
        <v>110</v>
      </c>
      <c r="TU21" s="69">
        <v>75</v>
      </c>
      <c r="TV21" s="69">
        <v>157</v>
      </c>
      <c r="TW21" s="69">
        <v>256</v>
      </c>
      <c r="TX21" s="69">
        <v>88</v>
      </c>
      <c r="TY21" s="69">
        <v>132</v>
      </c>
      <c r="TZ21" s="69">
        <v>108</v>
      </c>
      <c r="UA21" s="69">
        <v>40</v>
      </c>
      <c r="UB21" s="69">
        <v>1</v>
      </c>
      <c r="UC21" s="69">
        <v>1</v>
      </c>
      <c r="UD21" s="69">
        <v>438</v>
      </c>
      <c r="UE21" s="69">
        <v>1406</v>
      </c>
      <c r="UF21" s="69">
        <v>244</v>
      </c>
      <c r="UG21" s="69">
        <v>165</v>
      </c>
      <c r="UH21" s="69">
        <v>340</v>
      </c>
      <c r="UI21" s="69">
        <v>548</v>
      </c>
      <c r="UJ21" s="69">
        <v>193</v>
      </c>
      <c r="UK21" s="69">
        <v>271</v>
      </c>
      <c r="UL21" s="69">
        <v>268</v>
      </c>
      <c r="UM21" s="69">
        <v>82</v>
      </c>
      <c r="UN21" s="69">
        <v>2</v>
      </c>
      <c r="UO21" s="69">
        <v>1</v>
      </c>
      <c r="UP21" s="69">
        <v>873</v>
      </c>
      <c r="UQ21" s="69">
        <v>2987</v>
      </c>
      <c r="UR21" s="69">
        <v>93</v>
      </c>
      <c r="US21" s="69">
        <v>58</v>
      </c>
      <c r="UT21" s="69">
        <v>66</v>
      </c>
      <c r="UU21" s="69">
        <v>67</v>
      </c>
      <c r="UV21" s="69">
        <v>129</v>
      </c>
      <c r="UW21" s="69">
        <v>51</v>
      </c>
      <c r="UX21" s="69">
        <v>34</v>
      </c>
      <c r="UY21" s="69">
        <v>326</v>
      </c>
      <c r="UZ21" s="69">
        <v>381</v>
      </c>
      <c r="VA21" s="69">
        <v>1205</v>
      </c>
      <c r="VB21" s="69">
        <v>99</v>
      </c>
      <c r="VC21" s="69">
        <v>30</v>
      </c>
      <c r="VD21" s="69">
        <v>60</v>
      </c>
      <c r="VE21" s="69">
        <v>49</v>
      </c>
      <c r="VF21" s="69">
        <v>121</v>
      </c>
      <c r="VG21" s="69">
        <v>45</v>
      </c>
      <c r="VH21" s="69">
        <v>47</v>
      </c>
      <c r="VI21" s="69">
        <v>321</v>
      </c>
      <c r="VJ21" s="69">
        <v>275</v>
      </c>
      <c r="VK21" s="69">
        <v>1047</v>
      </c>
      <c r="VL21" s="69">
        <v>192</v>
      </c>
      <c r="VM21" s="69">
        <v>88</v>
      </c>
      <c r="VN21" s="69">
        <v>126</v>
      </c>
      <c r="VO21" s="69">
        <v>116</v>
      </c>
      <c r="VP21" s="69">
        <v>250</v>
      </c>
      <c r="VQ21" s="69">
        <v>96</v>
      </c>
      <c r="VR21" s="69">
        <v>81</v>
      </c>
      <c r="VS21" s="69">
        <v>647</v>
      </c>
      <c r="VT21" s="69">
        <v>656</v>
      </c>
      <c r="VU21" s="69">
        <v>2252</v>
      </c>
      <c r="VV21" s="69">
        <v>243</v>
      </c>
      <c r="VW21" s="69">
        <v>153</v>
      </c>
      <c r="VX21" s="69">
        <v>232</v>
      </c>
      <c r="VY21" s="69">
        <v>142</v>
      </c>
      <c r="VZ21" s="69">
        <v>475</v>
      </c>
      <c r="WA21" s="69">
        <v>295</v>
      </c>
      <c r="WB21" s="69">
        <v>22</v>
      </c>
      <c r="WC21" s="69">
        <v>41</v>
      </c>
      <c r="WD21" s="69">
        <v>21</v>
      </c>
      <c r="WE21" s="69">
        <v>166</v>
      </c>
      <c r="WF21" s="69">
        <v>83</v>
      </c>
      <c r="WG21" s="69">
        <v>150</v>
      </c>
      <c r="WH21" s="69">
        <v>11</v>
      </c>
      <c r="WI21" s="69">
        <v>19</v>
      </c>
      <c r="WJ21" s="69">
        <v>45</v>
      </c>
      <c r="WK21" s="69">
        <v>0</v>
      </c>
      <c r="WL21" s="69">
        <v>647</v>
      </c>
      <c r="WM21" s="69">
        <v>1205</v>
      </c>
      <c r="WN21" s="69">
        <v>51</v>
      </c>
      <c r="WO21" s="69">
        <v>43</v>
      </c>
      <c r="WP21" s="69">
        <v>39</v>
      </c>
      <c r="WQ21" s="69">
        <v>192</v>
      </c>
      <c r="WR21" s="69">
        <v>37</v>
      </c>
      <c r="WS21" s="69">
        <v>30</v>
      </c>
      <c r="WT21" s="69">
        <v>3</v>
      </c>
      <c r="WU21" s="69">
        <v>99</v>
      </c>
      <c r="WV21" s="69">
        <v>33</v>
      </c>
      <c r="WW21" s="69">
        <v>0</v>
      </c>
      <c r="WX21" s="69">
        <v>520</v>
      </c>
      <c r="WY21" s="69">
        <v>1047</v>
      </c>
      <c r="WZ21" s="69">
        <v>73</v>
      </c>
      <c r="XA21" s="69">
        <v>84</v>
      </c>
      <c r="XB21" s="69">
        <v>60</v>
      </c>
      <c r="XC21" s="69">
        <v>358</v>
      </c>
      <c r="XD21" s="69">
        <v>120</v>
      </c>
      <c r="XE21" s="69">
        <v>180</v>
      </c>
      <c r="XF21" s="69">
        <v>14</v>
      </c>
      <c r="XG21" s="69">
        <v>118</v>
      </c>
      <c r="XH21" s="69">
        <v>78</v>
      </c>
      <c r="XI21" s="69">
        <v>0</v>
      </c>
      <c r="XJ21" s="69">
        <v>1167</v>
      </c>
      <c r="XK21" s="69">
        <v>2252</v>
      </c>
      <c r="XL21" s="69">
        <v>26</v>
      </c>
      <c r="XM21" s="69">
        <v>172</v>
      </c>
      <c r="XN21" s="69">
        <v>148</v>
      </c>
      <c r="XO21" s="69">
        <v>219</v>
      </c>
      <c r="XP21" s="69">
        <v>98</v>
      </c>
      <c r="XQ21" s="69">
        <v>58</v>
      </c>
      <c r="XR21" s="69">
        <v>70</v>
      </c>
      <c r="XS21" s="69">
        <v>93</v>
      </c>
      <c r="XT21" s="69">
        <v>118</v>
      </c>
      <c r="XU21" s="69">
        <v>100</v>
      </c>
      <c r="XV21" s="69">
        <v>16</v>
      </c>
      <c r="XW21" s="69">
        <v>87</v>
      </c>
      <c r="XX21" s="69">
        <v>1205</v>
      </c>
      <c r="XY21" s="69">
        <v>16</v>
      </c>
      <c r="XZ21" s="69">
        <v>144</v>
      </c>
      <c r="YA21" s="69">
        <v>109</v>
      </c>
      <c r="YB21" s="69">
        <v>181</v>
      </c>
      <c r="YC21" s="69">
        <v>78</v>
      </c>
      <c r="YD21" s="69">
        <v>32</v>
      </c>
      <c r="YE21" s="69">
        <v>48</v>
      </c>
      <c r="YF21" s="69">
        <v>94</v>
      </c>
      <c r="YG21" s="69">
        <v>131</v>
      </c>
      <c r="YH21" s="69">
        <v>128</v>
      </c>
      <c r="YI21" s="69">
        <v>11</v>
      </c>
      <c r="YJ21" s="69">
        <v>75</v>
      </c>
      <c r="YK21" s="69">
        <v>1047</v>
      </c>
      <c r="YL21" s="69">
        <v>42</v>
      </c>
      <c r="YM21" s="69">
        <v>316</v>
      </c>
      <c r="YN21" s="69">
        <v>257</v>
      </c>
      <c r="YO21" s="69">
        <v>400</v>
      </c>
      <c r="YP21" s="69">
        <v>176</v>
      </c>
      <c r="YQ21" s="69">
        <v>90</v>
      </c>
      <c r="YR21" s="69">
        <v>118</v>
      </c>
      <c r="YS21" s="69">
        <v>187</v>
      </c>
      <c r="YT21" s="69">
        <v>249</v>
      </c>
      <c r="YU21" s="69">
        <v>228</v>
      </c>
      <c r="YV21" s="69">
        <v>27</v>
      </c>
      <c r="YW21" s="69">
        <v>162</v>
      </c>
      <c r="YX21" s="69">
        <v>2252</v>
      </c>
      <c r="YY21" s="69">
        <v>764</v>
      </c>
      <c r="YZ21" s="69">
        <v>159</v>
      </c>
      <c r="ZA21" s="69">
        <v>420</v>
      </c>
      <c r="ZB21" s="69">
        <v>79</v>
      </c>
      <c r="ZC21" s="69">
        <v>9</v>
      </c>
      <c r="ZD21" s="69">
        <v>262</v>
      </c>
      <c r="ZE21" s="69">
        <v>60</v>
      </c>
      <c r="ZF21" s="69">
        <v>10</v>
      </c>
      <c r="ZG21" s="69">
        <v>32</v>
      </c>
      <c r="ZH21" s="69">
        <v>74</v>
      </c>
      <c r="ZI21" s="69">
        <v>1869</v>
      </c>
      <c r="ZJ21" s="69">
        <v>103</v>
      </c>
      <c r="ZK21" s="69">
        <v>106</v>
      </c>
      <c r="ZL21" s="69">
        <v>153</v>
      </c>
      <c r="ZM21" s="69">
        <v>207</v>
      </c>
      <c r="ZN21" s="69">
        <v>353</v>
      </c>
      <c r="ZO21" s="69">
        <v>358</v>
      </c>
      <c r="ZP21" s="69">
        <v>144</v>
      </c>
      <c r="ZQ21" s="69">
        <v>308</v>
      </c>
      <c r="ZR21" s="69">
        <v>107</v>
      </c>
      <c r="ZS21" s="69">
        <v>1839</v>
      </c>
      <c r="ZT21" s="69">
        <v>320</v>
      </c>
      <c r="ZU21" s="69">
        <v>683</v>
      </c>
      <c r="ZV21" s="69">
        <v>443</v>
      </c>
      <c r="ZW21" s="69">
        <v>113</v>
      </c>
      <c r="ZX21" s="69">
        <v>112</v>
      </c>
      <c r="ZY21" s="69">
        <v>21</v>
      </c>
      <c r="ZZ21" s="69">
        <v>147</v>
      </c>
      <c r="AAA21" s="69">
        <v>1839</v>
      </c>
      <c r="AAB21" s="69">
        <v>16</v>
      </c>
      <c r="AAC21" s="69">
        <v>40</v>
      </c>
      <c r="AAD21" s="69">
        <v>141</v>
      </c>
      <c r="AAE21" s="69">
        <v>145</v>
      </c>
      <c r="AAF21" s="69">
        <v>118</v>
      </c>
      <c r="AAG21" s="69">
        <v>460</v>
      </c>
      <c r="AAH21" s="69">
        <v>29</v>
      </c>
      <c r="AAI21" s="69">
        <v>12</v>
      </c>
      <c r="AAJ21" s="69">
        <v>3</v>
      </c>
      <c r="AAK21" s="69">
        <v>4</v>
      </c>
      <c r="AAL21" s="69">
        <v>7</v>
      </c>
      <c r="AAM21" s="69">
        <v>55</v>
      </c>
      <c r="AAN21" s="69">
        <v>27</v>
      </c>
      <c r="AAO21" s="69">
        <v>11</v>
      </c>
      <c r="AAP21" s="69">
        <v>0</v>
      </c>
      <c r="AAQ21" s="69">
        <v>6</v>
      </c>
      <c r="AAR21" s="69">
        <v>6</v>
      </c>
      <c r="AAS21" s="69">
        <v>50</v>
      </c>
      <c r="AAT21" s="69">
        <v>874</v>
      </c>
      <c r="AAU21" s="69">
        <v>587</v>
      </c>
      <c r="AAV21" s="69">
        <v>175</v>
      </c>
      <c r="AAW21" s="69">
        <v>46</v>
      </c>
      <c r="AAX21" s="69">
        <v>6</v>
      </c>
      <c r="AAY21" s="69">
        <v>80</v>
      </c>
      <c r="AAZ21" s="69">
        <v>1768</v>
      </c>
      <c r="ABA21" s="69">
        <v>829</v>
      </c>
      <c r="ABB21" s="69">
        <v>505</v>
      </c>
      <c r="ABC21" s="69">
        <v>153</v>
      </c>
      <c r="ABD21" s="69">
        <v>21</v>
      </c>
      <c r="ABE21" s="69">
        <v>9</v>
      </c>
      <c r="ABF21" s="69">
        <v>64</v>
      </c>
      <c r="ABG21" s="69">
        <v>1581</v>
      </c>
      <c r="ABH21" s="69">
        <v>1703</v>
      </c>
      <c r="ABI21" s="69">
        <v>1092</v>
      </c>
      <c r="ABJ21" s="69">
        <v>328</v>
      </c>
      <c r="ABK21" s="69">
        <v>67</v>
      </c>
      <c r="ABL21" s="69">
        <v>15</v>
      </c>
      <c r="ABM21" s="69">
        <v>144</v>
      </c>
      <c r="ABN21" s="69">
        <v>3349</v>
      </c>
      <c r="ABO21" s="69">
        <v>64</v>
      </c>
      <c r="ABP21" s="69">
        <v>125</v>
      </c>
      <c r="ABQ21" s="69">
        <v>178</v>
      </c>
      <c r="ABR21" s="69">
        <v>53</v>
      </c>
      <c r="ABS21" s="69">
        <v>136</v>
      </c>
      <c r="ABT21" s="69">
        <v>29</v>
      </c>
      <c r="ABU21" s="69">
        <v>47</v>
      </c>
      <c r="ABV21" s="69">
        <v>65</v>
      </c>
      <c r="ABW21" s="69">
        <v>205</v>
      </c>
      <c r="ABX21" s="69">
        <v>208</v>
      </c>
      <c r="ABY21" s="69">
        <v>1110</v>
      </c>
      <c r="ABZ21" s="69">
        <v>38</v>
      </c>
      <c r="ACA21" s="69">
        <v>172</v>
      </c>
      <c r="ACB21" s="69">
        <v>96</v>
      </c>
      <c r="ACC21" s="69">
        <v>125</v>
      </c>
      <c r="ACD21" s="69">
        <v>22</v>
      </c>
      <c r="ACE21" s="69">
        <v>89</v>
      </c>
      <c r="ACF21" s="69">
        <v>71</v>
      </c>
      <c r="ACG21" s="69">
        <v>16</v>
      </c>
      <c r="ACH21" s="69">
        <v>136</v>
      </c>
      <c r="ACI21" s="69">
        <v>114</v>
      </c>
      <c r="ACJ21" s="69">
        <v>879</v>
      </c>
      <c r="ACK21" s="69">
        <v>102</v>
      </c>
      <c r="ACL21" s="69">
        <v>297</v>
      </c>
      <c r="ACM21" s="69">
        <v>274</v>
      </c>
      <c r="ACN21" s="69">
        <v>178</v>
      </c>
      <c r="ACO21" s="69">
        <v>158</v>
      </c>
      <c r="ACP21" s="69">
        <v>118</v>
      </c>
      <c r="ACQ21" s="69">
        <v>118</v>
      </c>
      <c r="ACR21" s="69">
        <v>81</v>
      </c>
      <c r="ACS21" s="69">
        <v>341</v>
      </c>
      <c r="ACT21" s="69">
        <v>322</v>
      </c>
      <c r="ACU21" s="69">
        <v>1989</v>
      </c>
      <c r="ACV21" s="69">
        <v>3</v>
      </c>
      <c r="ACW21" s="69">
        <v>44</v>
      </c>
      <c r="ACX21" s="69">
        <v>49</v>
      </c>
      <c r="ACY21" s="69">
        <v>207</v>
      </c>
      <c r="ACZ21" s="69">
        <v>117</v>
      </c>
      <c r="ADA21" s="69">
        <v>39</v>
      </c>
      <c r="ADB21" s="69">
        <v>131</v>
      </c>
      <c r="ADC21" s="69">
        <v>209</v>
      </c>
      <c r="ADD21" s="69">
        <v>799</v>
      </c>
      <c r="ADE21" s="69">
        <v>5</v>
      </c>
      <c r="ADF21" s="69">
        <v>4</v>
      </c>
      <c r="ADG21" s="69">
        <v>33</v>
      </c>
      <c r="ADH21" s="69">
        <v>168</v>
      </c>
      <c r="ADI21" s="69">
        <v>54</v>
      </c>
      <c r="ADJ21" s="69">
        <v>40</v>
      </c>
      <c r="ADK21" s="69">
        <v>266</v>
      </c>
      <c r="ADL21" s="69">
        <v>151</v>
      </c>
      <c r="ADM21" s="69">
        <v>721</v>
      </c>
      <c r="ADN21" s="69">
        <v>892</v>
      </c>
      <c r="ADO21" s="69">
        <v>409</v>
      </c>
      <c r="ADP21" s="69">
        <v>80</v>
      </c>
      <c r="ADQ21" s="69">
        <v>18</v>
      </c>
      <c r="ADR21" s="69">
        <v>6</v>
      </c>
      <c r="ADS21" s="69">
        <v>887</v>
      </c>
      <c r="ADT21" s="69">
        <v>462</v>
      </c>
      <c r="ADU21" s="69">
        <v>56</v>
      </c>
      <c r="ADV21" s="69">
        <v>1405</v>
      </c>
      <c r="ADW21" s="69">
        <v>810</v>
      </c>
      <c r="ADX21" s="69">
        <v>79</v>
      </c>
      <c r="ADY21" s="69">
        <v>455</v>
      </c>
      <c r="ADZ21" s="69">
        <v>61</v>
      </c>
      <c r="AEA21" s="69">
        <v>1405</v>
      </c>
      <c r="AEB21" t="s">
        <v>892</v>
      </c>
    </row>
    <row r="22" spans="1:808">
      <c r="A22" s="57" t="s">
        <v>777</v>
      </c>
      <c r="B22" s="57" t="s">
        <v>902</v>
      </c>
      <c r="C22" s="53">
        <v>94</v>
      </c>
      <c r="D22" s="68">
        <f t="shared" si="9"/>
        <v>3951</v>
      </c>
      <c r="E22" s="23">
        <f t="shared" si="10"/>
        <v>42.031914893617021</v>
      </c>
      <c r="F22" s="85">
        <f t="shared" si="11"/>
        <v>64.280298657827956</v>
      </c>
      <c r="G22" s="90">
        <f t="shared" si="12"/>
        <v>0.68383296444497821</v>
      </c>
      <c r="H22" s="90">
        <f t="shared" si="30"/>
        <v>10.444662824489525</v>
      </c>
      <c r="I22" s="57" t="s">
        <v>902</v>
      </c>
      <c r="K22" s="18">
        <f>SUM(K21)+1</f>
        <v>8</v>
      </c>
      <c r="L22" s="30">
        <v>32</v>
      </c>
      <c r="M22" s="43" t="s">
        <v>777</v>
      </c>
      <c r="N22" s="68">
        <f t="shared" ref="N22:N40" si="31">SUM(ER22)</f>
        <v>3951</v>
      </c>
      <c r="O22" s="28">
        <f t="shared" si="28"/>
        <v>55.421517744424186</v>
      </c>
      <c r="P22" s="30">
        <f t="shared" si="14"/>
        <v>211</v>
      </c>
      <c r="Q22" s="44">
        <f t="shared" si="1"/>
        <v>5.3404201467982793</v>
      </c>
      <c r="R22" s="28">
        <f t="shared" si="15"/>
        <v>28.96723730598918</v>
      </c>
      <c r="S22" s="45">
        <f t="shared" si="2"/>
        <v>582</v>
      </c>
      <c r="T22" s="44">
        <f t="shared" si="3"/>
        <v>14.730447987851177</v>
      </c>
      <c r="U22" s="28">
        <f t="shared" si="16"/>
        <v>66.316327762201183</v>
      </c>
      <c r="V22" s="45">
        <f t="shared" si="17"/>
        <v>394</v>
      </c>
      <c r="W22" s="44">
        <f t="shared" si="4"/>
        <v>39.048562933597623</v>
      </c>
      <c r="X22" s="28">
        <f t="shared" si="18"/>
        <v>41.897599714160535</v>
      </c>
      <c r="Y22" s="44">
        <f t="shared" si="19"/>
        <v>603</v>
      </c>
      <c r="Z22" s="44">
        <f t="shared" si="5"/>
        <v>15.261958997722095</v>
      </c>
      <c r="AA22" s="28">
        <f t="shared" si="20"/>
        <v>40.375552904026712</v>
      </c>
      <c r="AB22" s="45">
        <f t="shared" si="21"/>
        <v>707</v>
      </c>
      <c r="AC22" s="44">
        <f t="shared" si="6"/>
        <v>42.108397855866585</v>
      </c>
      <c r="AD22" s="28">
        <f t="shared" si="22"/>
        <v>67.698388835798369</v>
      </c>
      <c r="AE22" s="45">
        <f t="shared" si="23"/>
        <v>624</v>
      </c>
      <c r="AF22" s="44">
        <f t="shared" si="7"/>
        <v>61.843409316154606</v>
      </c>
      <c r="AG22" s="28">
        <f t="shared" si="24"/>
        <v>73.361102391642476</v>
      </c>
      <c r="AH22" s="44">
        <v>0</v>
      </c>
      <c r="AI22" s="28">
        <f t="shared" si="25"/>
        <v>0</v>
      </c>
      <c r="AJ22" s="45">
        <f t="shared" si="8"/>
        <v>12346.875</v>
      </c>
      <c r="AK22" s="28">
        <f t="shared" si="26"/>
        <v>63.074712643678161</v>
      </c>
      <c r="AL22" s="45">
        <v>3772</v>
      </c>
      <c r="AM22" s="28">
        <f t="shared" si="29"/>
        <v>18.771772668458247</v>
      </c>
      <c r="AN22" s="39"/>
      <c r="AO22" s="28">
        <v>0</v>
      </c>
      <c r="AP22" s="27" t="s">
        <v>777</v>
      </c>
      <c r="AR22" s="69">
        <v>17</v>
      </c>
      <c r="AS22" s="69">
        <v>15</v>
      </c>
      <c r="AT22" s="69">
        <v>23</v>
      </c>
      <c r="AU22" s="69">
        <v>9</v>
      </c>
      <c r="AV22" s="69">
        <v>8</v>
      </c>
      <c r="AW22" s="69">
        <v>8</v>
      </c>
      <c r="AX22" s="69">
        <v>3</v>
      </c>
      <c r="AY22" s="69">
        <v>9</v>
      </c>
      <c r="AZ22" s="69">
        <v>6</v>
      </c>
      <c r="BA22" s="69">
        <v>7</v>
      </c>
      <c r="BB22" s="69">
        <v>6</v>
      </c>
      <c r="BC22" s="69">
        <v>2</v>
      </c>
      <c r="BD22" s="69">
        <v>5</v>
      </c>
      <c r="BE22" s="69">
        <v>4</v>
      </c>
      <c r="BF22" s="69">
        <v>6</v>
      </c>
      <c r="BG22" s="69">
        <v>3</v>
      </c>
      <c r="BH22" s="69">
        <v>18</v>
      </c>
      <c r="BI22" s="69">
        <v>43</v>
      </c>
      <c r="BJ22" s="69">
        <v>61</v>
      </c>
      <c r="BK22" s="69">
        <v>82</v>
      </c>
      <c r="BL22" s="69">
        <v>356</v>
      </c>
      <c r="BM22" s="69">
        <v>396</v>
      </c>
      <c r="BN22" s="69">
        <v>363</v>
      </c>
      <c r="BO22" s="69">
        <v>267</v>
      </c>
      <c r="BP22" s="69">
        <v>149</v>
      </c>
      <c r="BQ22" s="69">
        <v>102</v>
      </c>
      <c r="BR22" s="69">
        <v>73</v>
      </c>
      <c r="BS22" s="69">
        <v>83</v>
      </c>
      <c r="BT22" s="69">
        <v>68</v>
      </c>
      <c r="BU22" s="69">
        <v>71</v>
      </c>
      <c r="BV22" s="69">
        <v>54</v>
      </c>
      <c r="BW22" s="69">
        <v>66</v>
      </c>
      <c r="BX22" s="69">
        <v>33</v>
      </c>
      <c r="BY22" s="69">
        <v>38</v>
      </c>
      <c r="BZ22" s="69">
        <v>2454</v>
      </c>
      <c r="CA22" s="69">
        <v>22</v>
      </c>
      <c r="CB22" s="69">
        <v>11</v>
      </c>
      <c r="CC22" s="69">
        <v>4</v>
      </c>
      <c r="CD22" s="69">
        <v>11</v>
      </c>
      <c r="CE22" s="69">
        <v>5</v>
      </c>
      <c r="CF22" s="69">
        <v>3</v>
      </c>
      <c r="CG22" s="69">
        <v>4</v>
      </c>
      <c r="CH22" s="69">
        <v>7</v>
      </c>
      <c r="CI22" s="69">
        <v>5</v>
      </c>
      <c r="CJ22" s="69">
        <v>8</v>
      </c>
      <c r="CK22" s="69">
        <v>2</v>
      </c>
      <c r="CL22" s="69">
        <v>10</v>
      </c>
      <c r="CM22" s="69">
        <v>1</v>
      </c>
      <c r="CN22" s="69">
        <v>2</v>
      </c>
      <c r="CO22" s="69">
        <v>4</v>
      </c>
      <c r="CP22" s="69">
        <v>5</v>
      </c>
      <c r="CQ22" s="69">
        <v>5</v>
      </c>
      <c r="CR22" s="69">
        <v>6</v>
      </c>
      <c r="CS22" s="69">
        <v>10</v>
      </c>
      <c r="CT22" s="69">
        <v>15</v>
      </c>
      <c r="CU22" s="69">
        <v>184</v>
      </c>
      <c r="CV22" s="69">
        <v>211</v>
      </c>
      <c r="CW22" s="69">
        <v>177</v>
      </c>
      <c r="CX22" s="69">
        <v>123</v>
      </c>
      <c r="CY22" s="69">
        <v>94</v>
      </c>
      <c r="CZ22" s="69">
        <v>63</v>
      </c>
      <c r="DA22" s="69">
        <v>62</v>
      </c>
      <c r="DB22" s="69">
        <v>69</v>
      </c>
      <c r="DC22" s="69">
        <v>54</v>
      </c>
      <c r="DD22" s="69">
        <v>58</v>
      </c>
      <c r="DE22" s="69">
        <v>56</v>
      </c>
      <c r="DF22" s="69">
        <v>76</v>
      </c>
      <c r="DG22" s="69">
        <v>65</v>
      </c>
      <c r="DH22" s="69">
        <v>65</v>
      </c>
      <c r="DI22" s="69">
        <v>1497</v>
      </c>
      <c r="DJ22" s="69">
        <v>39</v>
      </c>
      <c r="DK22" s="69">
        <v>26</v>
      </c>
      <c r="DL22" s="69">
        <v>27</v>
      </c>
      <c r="DM22" s="69">
        <v>20</v>
      </c>
      <c r="DN22" s="69">
        <v>13</v>
      </c>
      <c r="DO22" s="69">
        <v>11</v>
      </c>
      <c r="DP22" s="69">
        <v>7</v>
      </c>
      <c r="DQ22" s="69">
        <v>16</v>
      </c>
      <c r="DR22" s="69">
        <v>11</v>
      </c>
      <c r="DS22" s="69">
        <v>15</v>
      </c>
      <c r="DT22" s="69">
        <v>8</v>
      </c>
      <c r="DU22" s="69">
        <v>12</v>
      </c>
      <c r="DV22" s="69">
        <v>6</v>
      </c>
      <c r="DW22" s="69">
        <v>6</v>
      </c>
      <c r="DX22" s="69">
        <v>10</v>
      </c>
      <c r="DY22" s="69">
        <v>8</v>
      </c>
      <c r="DZ22" s="69">
        <v>23</v>
      </c>
      <c r="EA22" s="69">
        <v>49</v>
      </c>
      <c r="EB22" s="69">
        <v>71</v>
      </c>
      <c r="EC22" s="69">
        <v>97</v>
      </c>
      <c r="ED22" s="69">
        <v>540</v>
      </c>
      <c r="EE22" s="69">
        <v>607</v>
      </c>
      <c r="EF22" s="69">
        <v>540</v>
      </c>
      <c r="EG22" s="69">
        <v>390</v>
      </c>
      <c r="EH22" s="69">
        <v>243</v>
      </c>
      <c r="EI22" s="69">
        <v>165</v>
      </c>
      <c r="EJ22" s="69">
        <v>135</v>
      </c>
      <c r="EK22" s="69">
        <v>152</v>
      </c>
      <c r="EL22" s="69">
        <v>122</v>
      </c>
      <c r="EM22" s="69">
        <v>129</v>
      </c>
      <c r="EN22" s="69">
        <v>110</v>
      </c>
      <c r="EO22" s="69">
        <v>142</v>
      </c>
      <c r="EP22" s="69">
        <v>98</v>
      </c>
      <c r="EQ22" s="69">
        <v>103</v>
      </c>
      <c r="ER22" s="69">
        <v>3951</v>
      </c>
      <c r="ES22" s="69">
        <v>1776</v>
      </c>
      <c r="ET22" s="69">
        <v>448</v>
      </c>
      <c r="EU22" s="69">
        <v>59</v>
      </c>
      <c r="EV22" s="69">
        <v>50</v>
      </c>
      <c r="EW22" s="69">
        <v>121</v>
      </c>
      <c r="EX22" s="69">
        <v>2454</v>
      </c>
      <c r="EY22" s="69">
        <v>915</v>
      </c>
      <c r="EZ22" s="69">
        <v>348</v>
      </c>
      <c r="FA22" s="69">
        <v>42</v>
      </c>
      <c r="FB22" s="69">
        <v>33</v>
      </c>
      <c r="FC22" s="69">
        <v>159</v>
      </c>
      <c r="FD22" s="69">
        <v>1497</v>
      </c>
      <c r="FE22" s="69">
        <v>2691</v>
      </c>
      <c r="FF22" s="69">
        <v>796</v>
      </c>
      <c r="FG22" s="69">
        <v>101</v>
      </c>
      <c r="FH22" s="69">
        <v>83</v>
      </c>
      <c r="FI22" s="69">
        <v>280</v>
      </c>
      <c r="FJ22" s="69">
        <v>3951</v>
      </c>
      <c r="FK22" s="69">
        <v>2766</v>
      </c>
      <c r="FL22" s="69">
        <v>137</v>
      </c>
      <c r="FM22" s="69">
        <v>92</v>
      </c>
      <c r="FN22" s="69">
        <v>22</v>
      </c>
      <c r="FO22" s="69">
        <v>312</v>
      </c>
      <c r="FP22" s="69">
        <v>547</v>
      </c>
      <c r="FQ22" s="69">
        <v>0</v>
      </c>
      <c r="FR22" s="69">
        <v>3876</v>
      </c>
      <c r="FS22" s="69">
        <v>2260</v>
      </c>
      <c r="FT22" s="69">
        <v>38</v>
      </c>
      <c r="FU22" s="69">
        <v>90</v>
      </c>
      <c r="FV22" s="69">
        <v>21</v>
      </c>
      <c r="FW22" s="69">
        <v>313</v>
      </c>
      <c r="FX22" s="69">
        <v>503</v>
      </c>
      <c r="FY22" s="69">
        <v>651</v>
      </c>
      <c r="FZ22" s="69">
        <v>3876</v>
      </c>
      <c r="GA22" s="69">
        <v>2210</v>
      </c>
      <c r="GB22" s="69">
        <v>71</v>
      </c>
      <c r="GC22" s="69">
        <v>511</v>
      </c>
      <c r="GD22" s="69">
        <v>81</v>
      </c>
      <c r="GE22" s="69">
        <v>358</v>
      </c>
      <c r="GF22" s="69">
        <v>78</v>
      </c>
      <c r="GG22" s="69">
        <v>567</v>
      </c>
      <c r="GH22" s="69">
        <v>3876</v>
      </c>
      <c r="GI22" s="69">
        <v>3238</v>
      </c>
      <c r="GJ22" s="69">
        <v>379</v>
      </c>
      <c r="GK22" s="69">
        <v>93</v>
      </c>
      <c r="GL22" s="69">
        <v>127</v>
      </c>
      <c r="GM22" s="69">
        <v>3837</v>
      </c>
      <c r="GN22" s="69">
        <v>2470</v>
      </c>
      <c r="GO22" s="69">
        <v>559</v>
      </c>
      <c r="GP22" s="69">
        <v>334</v>
      </c>
      <c r="GQ22" s="69">
        <v>588</v>
      </c>
      <c r="GR22" s="69">
        <v>3951</v>
      </c>
      <c r="GS22" s="69">
        <v>889</v>
      </c>
      <c r="GT22" s="69">
        <v>77</v>
      </c>
      <c r="GU22" s="69">
        <v>58</v>
      </c>
      <c r="GV22" s="69">
        <v>15</v>
      </c>
      <c r="GW22" s="69">
        <v>739</v>
      </c>
      <c r="GX22" s="69">
        <v>889</v>
      </c>
      <c r="GY22" s="69">
        <v>378</v>
      </c>
      <c r="GZ22" s="69">
        <v>339</v>
      </c>
      <c r="HA22" s="69">
        <v>115</v>
      </c>
      <c r="HB22" s="69">
        <v>22</v>
      </c>
      <c r="HC22" s="69">
        <v>35</v>
      </c>
      <c r="HD22" s="69">
        <v>803</v>
      </c>
      <c r="HE22" s="69">
        <v>2107</v>
      </c>
      <c r="HF22" s="69">
        <v>949</v>
      </c>
      <c r="HG22" s="69">
        <v>3859</v>
      </c>
      <c r="HH22" s="69">
        <v>803</v>
      </c>
      <c r="HI22" s="69">
        <v>112</v>
      </c>
      <c r="HJ22" s="69">
        <v>7</v>
      </c>
      <c r="HK22" s="69">
        <v>33</v>
      </c>
      <c r="HL22" s="69">
        <v>63</v>
      </c>
      <c r="HM22" s="69">
        <v>364</v>
      </c>
      <c r="HN22" s="69">
        <v>199</v>
      </c>
      <c r="HO22" s="69">
        <v>25</v>
      </c>
      <c r="HP22" s="69">
        <v>3</v>
      </c>
      <c r="HQ22" s="69">
        <v>0</v>
      </c>
      <c r="HR22" s="69">
        <v>0</v>
      </c>
      <c r="HS22" s="69">
        <v>0</v>
      </c>
      <c r="HT22" s="69">
        <v>3</v>
      </c>
      <c r="HU22" s="69">
        <v>3</v>
      </c>
      <c r="HV22" s="69">
        <v>1</v>
      </c>
      <c r="HW22" s="69">
        <v>0</v>
      </c>
      <c r="HX22" s="69">
        <v>0</v>
      </c>
      <c r="HY22" s="69">
        <v>4</v>
      </c>
      <c r="HZ22" s="69">
        <v>6</v>
      </c>
      <c r="IA22" s="69">
        <v>1</v>
      </c>
      <c r="IB22" s="69">
        <v>0</v>
      </c>
      <c r="IC22" s="69">
        <v>0</v>
      </c>
      <c r="ID22" s="69">
        <v>7</v>
      </c>
      <c r="IE22" s="69">
        <v>221</v>
      </c>
      <c r="IF22" s="69">
        <v>91</v>
      </c>
      <c r="IG22" s="69">
        <v>60</v>
      </c>
      <c r="IH22" s="69">
        <v>15</v>
      </c>
      <c r="II22" s="69">
        <v>2</v>
      </c>
      <c r="IJ22" s="69">
        <v>389</v>
      </c>
      <c r="IK22" s="69">
        <v>442</v>
      </c>
      <c r="IL22" s="69">
        <v>273</v>
      </c>
      <c r="IM22" s="69">
        <v>240</v>
      </c>
      <c r="IN22" s="69">
        <v>75</v>
      </c>
      <c r="IO22" s="69">
        <v>12</v>
      </c>
      <c r="IP22" s="69">
        <v>1042</v>
      </c>
      <c r="IQ22" s="69">
        <v>39</v>
      </c>
      <c r="IR22" s="69">
        <v>110</v>
      </c>
      <c r="IS22" s="69">
        <v>129</v>
      </c>
      <c r="IT22" s="69">
        <v>46</v>
      </c>
      <c r="IU22" s="69">
        <v>9</v>
      </c>
      <c r="IV22" s="69">
        <v>333</v>
      </c>
      <c r="IW22" s="69">
        <v>0</v>
      </c>
      <c r="IX22" s="69">
        <v>73</v>
      </c>
      <c r="IY22" s="69">
        <v>42</v>
      </c>
      <c r="IZ22" s="69">
        <v>12</v>
      </c>
      <c r="JA22" s="69">
        <v>0</v>
      </c>
      <c r="JB22" s="69">
        <v>0</v>
      </c>
      <c r="JC22" s="69">
        <v>0</v>
      </c>
      <c r="JD22" s="69">
        <v>38</v>
      </c>
      <c r="JE22" s="69">
        <v>18</v>
      </c>
      <c r="JF22" s="69">
        <v>1</v>
      </c>
      <c r="JG22" s="69">
        <v>2</v>
      </c>
      <c r="JH22" s="69">
        <v>0</v>
      </c>
      <c r="JI22" s="69">
        <v>0</v>
      </c>
      <c r="JJ22" s="69">
        <v>0</v>
      </c>
      <c r="JK22" s="69">
        <v>10</v>
      </c>
      <c r="JL22" s="69">
        <v>10</v>
      </c>
      <c r="JM22" s="69">
        <v>0</v>
      </c>
      <c r="JN22" s="69">
        <v>1</v>
      </c>
      <c r="JO22" s="69">
        <v>182</v>
      </c>
      <c r="JP22" s="69">
        <v>111</v>
      </c>
      <c r="JQ22" s="69">
        <v>70</v>
      </c>
      <c r="JR22" s="69">
        <v>23</v>
      </c>
      <c r="JS22" s="69">
        <v>2</v>
      </c>
      <c r="JT22" s="69">
        <v>1</v>
      </c>
      <c r="JU22" s="69">
        <v>103</v>
      </c>
      <c r="JV22" s="69">
        <v>26</v>
      </c>
      <c r="JW22" s="69">
        <v>9</v>
      </c>
      <c r="JX22" s="69">
        <v>138</v>
      </c>
      <c r="JY22" s="69">
        <v>20</v>
      </c>
      <c r="JZ22" s="69">
        <v>29</v>
      </c>
      <c r="KA22" s="69">
        <v>12</v>
      </c>
      <c r="KB22" s="69">
        <v>61</v>
      </c>
      <c r="KC22" s="69">
        <v>4</v>
      </c>
      <c r="KD22" s="69">
        <v>4</v>
      </c>
      <c r="KE22" s="69">
        <v>0</v>
      </c>
      <c r="KF22" s="69">
        <v>8</v>
      </c>
      <c r="KG22" s="69">
        <v>161</v>
      </c>
      <c r="KH22" s="69">
        <v>38</v>
      </c>
      <c r="KI22" s="69">
        <v>21</v>
      </c>
      <c r="KJ22" s="69">
        <v>220</v>
      </c>
      <c r="KK22" s="69">
        <v>27</v>
      </c>
      <c r="KL22" s="69">
        <v>42</v>
      </c>
      <c r="KM22" s="69">
        <v>34</v>
      </c>
      <c r="KN22" s="69">
        <v>103</v>
      </c>
      <c r="KO22" s="69">
        <v>5</v>
      </c>
      <c r="KP22" s="69">
        <v>5</v>
      </c>
      <c r="KQ22" s="69">
        <v>0</v>
      </c>
      <c r="KR22" s="69">
        <v>10</v>
      </c>
      <c r="KS22" s="69">
        <v>101</v>
      </c>
      <c r="KT22" s="69">
        <v>27</v>
      </c>
      <c r="KU22" s="69">
        <v>20</v>
      </c>
      <c r="KV22" s="69">
        <v>16</v>
      </c>
      <c r="KW22" s="69">
        <v>43</v>
      </c>
      <c r="KX22" s="69">
        <v>207</v>
      </c>
      <c r="KY22" s="69">
        <v>344</v>
      </c>
      <c r="KZ22" s="69">
        <v>94</v>
      </c>
      <c r="LA22" s="69">
        <v>70</v>
      </c>
      <c r="LB22" s="69">
        <v>52</v>
      </c>
      <c r="LC22" s="69">
        <v>118</v>
      </c>
      <c r="LD22" s="69">
        <v>678</v>
      </c>
      <c r="LE22" s="69">
        <v>140</v>
      </c>
      <c r="LF22" s="69">
        <v>23</v>
      </c>
      <c r="LG22" s="69">
        <v>19</v>
      </c>
      <c r="LH22" s="69">
        <v>71</v>
      </c>
      <c r="LI22" s="69">
        <v>38</v>
      </c>
      <c r="LJ22" s="69">
        <v>18</v>
      </c>
      <c r="LK22" s="69">
        <v>24</v>
      </c>
      <c r="LL22" s="69">
        <v>56</v>
      </c>
      <c r="LM22" s="69">
        <v>389</v>
      </c>
      <c r="LN22" s="69">
        <v>280</v>
      </c>
      <c r="LO22" s="69">
        <v>46</v>
      </c>
      <c r="LP22" s="69">
        <v>38</v>
      </c>
      <c r="LQ22" s="69">
        <v>216</v>
      </c>
      <c r="LR22" s="69">
        <v>142</v>
      </c>
      <c r="LS22" s="69">
        <v>65</v>
      </c>
      <c r="LT22" s="69">
        <v>87</v>
      </c>
      <c r="LU22" s="69">
        <v>168</v>
      </c>
      <c r="LV22" s="69">
        <v>1042</v>
      </c>
      <c r="LW22" s="69">
        <v>604</v>
      </c>
      <c r="LX22" s="69">
        <v>131</v>
      </c>
      <c r="LY22" s="69">
        <v>114</v>
      </c>
      <c r="LZ22" s="69">
        <v>76</v>
      </c>
      <c r="MA22" s="69">
        <v>95</v>
      </c>
      <c r="MB22" s="69">
        <v>1020</v>
      </c>
      <c r="MC22" s="69">
        <v>411</v>
      </c>
      <c r="MD22" s="69">
        <v>80</v>
      </c>
      <c r="ME22" s="69">
        <v>60</v>
      </c>
      <c r="MF22" s="69">
        <v>113</v>
      </c>
      <c r="MG22" s="69">
        <v>10</v>
      </c>
      <c r="MH22" s="69">
        <v>7</v>
      </c>
      <c r="MI22" s="69">
        <v>44</v>
      </c>
      <c r="MJ22" s="69">
        <v>24</v>
      </c>
      <c r="MK22" s="69">
        <v>12</v>
      </c>
      <c r="ML22" s="69">
        <v>1</v>
      </c>
      <c r="MM22" s="69">
        <v>11</v>
      </c>
      <c r="MN22" s="69">
        <v>13</v>
      </c>
      <c r="MO22" s="69">
        <v>67</v>
      </c>
      <c r="MP22" s="69">
        <v>156</v>
      </c>
      <c r="MQ22" s="69">
        <v>1009</v>
      </c>
      <c r="MR22" s="69">
        <v>411</v>
      </c>
      <c r="MS22" s="69">
        <v>160</v>
      </c>
      <c r="MT22" s="69">
        <v>120</v>
      </c>
      <c r="MU22" s="69">
        <v>409</v>
      </c>
      <c r="MV22" s="69">
        <v>33</v>
      </c>
      <c r="MW22" s="69">
        <v>16</v>
      </c>
      <c r="MX22" s="69">
        <v>123</v>
      </c>
      <c r="MY22" s="69">
        <v>86</v>
      </c>
      <c r="MZ22" s="69">
        <v>60</v>
      </c>
      <c r="NA22" s="69">
        <v>3</v>
      </c>
      <c r="NB22" s="69">
        <v>40</v>
      </c>
      <c r="NC22" s="69">
        <v>62</v>
      </c>
      <c r="ND22" s="69">
        <v>176</v>
      </c>
      <c r="NE22" s="69">
        <v>445</v>
      </c>
      <c r="NF22" s="69">
        <v>2144</v>
      </c>
      <c r="NG22" s="69">
        <v>411</v>
      </c>
      <c r="NH22" s="69">
        <v>286</v>
      </c>
      <c r="NI22" s="69">
        <v>155</v>
      </c>
      <c r="NJ22" s="69">
        <v>103</v>
      </c>
      <c r="NK22" s="69">
        <v>40</v>
      </c>
      <c r="NL22" s="69">
        <v>14</v>
      </c>
      <c r="NM22" s="69">
        <v>0</v>
      </c>
      <c r="NN22" s="69">
        <v>0</v>
      </c>
      <c r="NO22" s="69">
        <v>1009</v>
      </c>
      <c r="NP22" s="69">
        <v>411</v>
      </c>
      <c r="NQ22" s="69">
        <v>572</v>
      </c>
      <c r="NR22" s="69">
        <v>465</v>
      </c>
      <c r="NS22" s="69">
        <v>412</v>
      </c>
      <c r="NT22" s="69">
        <v>200</v>
      </c>
      <c r="NU22" s="69">
        <v>84</v>
      </c>
      <c r="NV22" s="69">
        <v>0</v>
      </c>
      <c r="NW22" s="69">
        <v>0</v>
      </c>
      <c r="NX22" s="69">
        <v>2144</v>
      </c>
      <c r="NY22" s="69">
        <v>569</v>
      </c>
      <c r="NZ22" s="69">
        <v>333</v>
      </c>
      <c r="OA22" s="69">
        <v>61</v>
      </c>
      <c r="OB22" s="69">
        <v>0</v>
      </c>
      <c r="OC22" s="69">
        <v>46</v>
      </c>
      <c r="OD22" s="69">
        <v>1009</v>
      </c>
      <c r="OE22" s="69">
        <v>1224</v>
      </c>
      <c r="OF22" s="69">
        <v>728</v>
      </c>
      <c r="OG22" s="69">
        <v>80</v>
      </c>
      <c r="OH22" s="69">
        <v>0</v>
      </c>
      <c r="OI22" s="69">
        <v>112</v>
      </c>
      <c r="OJ22" s="69">
        <v>2144</v>
      </c>
      <c r="OK22" s="69">
        <v>340</v>
      </c>
      <c r="OL22" s="69">
        <v>118</v>
      </c>
      <c r="OM22" s="69">
        <v>35</v>
      </c>
      <c r="ON22" s="69">
        <v>35</v>
      </c>
      <c r="OO22" s="69">
        <v>31</v>
      </c>
      <c r="OP22" s="69">
        <v>48</v>
      </c>
      <c r="OQ22" s="69">
        <v>67</v>
      </c>
      <c r="OR22" s="69">
        <v>136</v>
      </c>
      <c r="OS22" s="69">
        <v>15</v>
      </c>
      <c r="OT22" s="69">
        <v>184</v>
      </c>
      <c r="OU22" s="69">
        <v>1009</v>
      </c>
      <c r="OV22" s="69">
        <v>612</v>
      </c>
      <c r="OW22" s="69">
        <v>218</v>
      </c>
      <c r="OX22" s="69">
        <v>63</v>
      </c>
      <c r="OY22" s="69">
        <v>92</v>
      </c>
      <c r="OZ22" s="69">
        <v>73</v>
      </c>
      <c r="PA22" s="69">
        <v>132</v>
      </c>
      <c r="PB22" s="69">
        <v>168</v>
      </c>
      <c r="PC22" s="69">
        <v>308</v>
      </c>
      <c r="PD22" s="69">
        <v>33</v>
      </c>
      <c r="PE22" s="69">
        <v>445</v>
      </c>
      <c r="PF22" s="69">
        <v>2144</v>
      </c>
      <c r="PG22" s="69">
        <v>137</v>
      </c>
      <c r="PH22" s="69">
        <v>171</v>
      </c>
      <c r="PI22" s="69">
        <v>614</v>
      </c>
      <c r="PJ22" s="69">
        <v>36</v>
      </c>
      <c r="PK22" s="69">
        <v>14</v>
      </c>
      <c r="PL22" s="69">
        <v>9</v>
      </c>
      <c r="PM22" s="69">
        <v>28</v>
      </c>
      <c r="PN22" s="69">
        <v>1009</v>
      </c>
      <c r="PO22" s="69">
        <v>293</v>
      </c>
      <c r="PP22" s="69">
        <v>278</v>
      </c>
      <c r="PQ22" s="69">
        <v>1398</v>
      </c>
      <c r="PR22" s="69">
        <v>82</v>
      </c>
      <c r="PS22" s="69">
        <v>20</v>
      </c>
      <c r="PT22" s="69">
        <v>12</v>
      </c>
      <c r="PU22" s="69">
        <v>61</v>
      </c>
      <c r="PV22" s="69">
        <v>2144</v>
      </c>
      <c r="PW22" s="69">
        <v>152</v>
      </c>
      <c r="PX22" s="69">
        <v>148</v>
      </c>
      <c r="PY22" s="69">
        <v>174</v>
      </c>
      <c r="PZ22" s="69">
        <v>183</v>
      </c>
      <c r="QA22" s="69">
        <v>126</v>
      </c>
      <c r="QB22" s="69">
        <v>82</v>
      </c>
      <c r="QC22" s="69">
        <v>33</v>
      </c>
      <c r="QD22" s="69">
        <v>18</v>
      </c>
      <c r="QE22" s="69">
        <v>93</v>
      </c>
      <c r="QF22" s="69">
        <v>1009</v>
      </c>
      <c r="QG22" s="69">
        <v>221</v>
      </c>
      <c r="QH22" s="69">
        <v>340</v>
      </c>
      <c r="QI22" s="69">
        <v>389</v>
      </c>
      <c r="QJ22" s="69">
        <v>386</v>
      </c>
      <c r="QK22" s="69">
        <v>292</v>
      </c>
      <c r="QL22" s="69">
        <v>210</v>
      </c>
      <c r="QM22" s="69">
        <v>95</v>
      </c>
      <c r="QN22" s="69">
        <v>36</v>
      </c>
      <c r="QO22" s="69">
        <v>175</v>
      </c>
      <c r="QP22" s="69">
        <v>2144</v>
      </c>
      <c r="QQ22" s="69">
        <v>47</v>
      </c>
      <c r="QR22" s="69">
        <v>32</v>
      </c>
      <c r="QS22" s="69">
        <v>481</v>
      </c>
      <c r="QT22" s="69">
        <v>380</v>
      </c>
      <c r="QU22" s="69">
        <v>7</v>
      </c>
      <c r="QV22" s="69">
        <v>2</v>
      </c>
      <c r="QW22" s="69">
        <v>1</v>
      </c>
      <c r="QX22" s="69">
        <v>1</v>
      </c>
      <c r="QY22" s="69">
        <v>10</v>
      </c>
      <c r="QZ22" s="69">
        <v>48</v>
      </c>
      <c r="RA22" s="69">
        <v>1009</v>
      </c>
      <c r="RB22" s="69">
        <v>875</v>
      </c>
      <c r="RC22" s="69">
        <v>45</v>
      </c>
      <c r="RD22" s="69">
        <v>3</v>
      </c>
      <c r="RE22" s="69">
        <v>3</v>
      </c>
      <c r="RF22" s="69">
        <v>0</v>
      </c>
      <c r="RG22" s="69">
        <v>83</v>
      </c>
      <c r="RH22" s="69">
        <v>1009</v>
      </c>
      <c r="RI22" s="69">
        <v>861</v>
      </c>
      <c r="RJ22" s="69">
        <v>22</v>
      </c>
      <c r="RK22" s="69">
        <v>4</v>
      </c>
      <c r="RL22" s="69">
        <v>16</v>
      </c>
      <c r="RM22" s="69">
        <v>5</v>
      </c>
      <c r="RN22" s="69">
        <v>101</v>
      </c>
      <c r="RO22" s="69">
        <v>1009</v>
      </c>
      <c r="RP22" s="69">
        <v>1034</v>
      </c>
      <c r="RQ22" s="69">
        <v>230</v>
      </c>
      <c r="RR22" s="69">
        <v>1264</v>
      </c>
      <c r="RS22" s="69">
        <v>7</v>
      </c>
      <c r="RT22" s="69">
        <v>1806</v>
      </c>
      <c r="RU22" s="69">
        <v>670</v>
      </c>
      <c r="RV22" s="69">
        <v>42</v>
      </c>
      <c r="RW22" s="69">
        <v>607</v>
      </c>
      <c r="RX22" s="69">
        <v>191</v>
      </c>
      <c r="RY22" s="69">
        <v>20</v>
      </c>
      <c r="RZ22" s="69">
        <v>269</v>
      </c>
      <c r="SA22" s="69">
        <v>54</v>
      </c>
      <c r="SB22" s="69">
        <v>473</v>
      </c>
      <c r="SC22" s="69">
        <v>2326</v>
      </c>
      <c r="SD22" s="69">
        <v>612</v>
      </c>
      <c r="SE22" s="69">
        <v>13</v>
      </c>
      <c r="SF22" s="69">
        <v>79</v>
      </c>
      <c r="SG22" s="69">
        <v>143</v>
      </c>
      <c r="SH22" s="69">
        <v>199</v>
      </c>
      <c r="SI22" s="69">
        <v>200</v>
      </c>
      <c r="SJ22" s="69">
        <v>27</v>
      </c>
      <c r="SK22" s="69">
        <v>125</v>
      </c>
      <c r="SL22" s="69">
        <v>1398</v>
      </c>
      <c r="SM22" s="69">
        <v>1282</v>
      </c>
      <c r="SN22" s="69">
        <v>55</v>
      </c>
      <c r="SO22" s="69">
        <v>686</v>
      </c>
      <c r="SP22" s="69">
        <v>334</v>
      </c>
      <c r="SQ22" s="69">
        <v>219</v>
      </c>
      <c r="SR22" s="69">
        <v>469</v>
      </c>
      <c r="SS22" s="69">
        <v>81</v>
      </c>
      <c r="ST22" s="69">
        <v>598</v>
      </c>
      <c r="SU22" s="69">
        <v>3724</v>
      </c>
      <c r="SV22" s="69">
        <v>91</v>
      </c>
      <c r="SW22" s="69">
        <v>267</v>
      </c>
      <c r="SX22" s="69">
        <v>131</v>
      </c>
      <c r="SY22" s="69">
        <v>153</v>
      </c>
      <c r="SZ22" s="69">
        <v>140</v>
      </c>
      <c r="TA22" s="69">
        <v>94</v>
      </c>
      <c r="TB22" s="69">
        <v>1578</v>
      </c>
      <c r="TC22" s="69">
        <v>2454</v>
      </c>
      <c r="TD22" s="69">
        <v>57</v>
      </c>
      <c r="TE22" s="69">
        <v>401</v>
      </c>
      <c r="TF22" s="69">
        <v>160</v>
      </c>
      <c r="TG22" s="69">
        <v>67</v>
      </c>
      <c r="TH22" s="69">
        <v>89</v>
      </c>
      <c r="TI22" s="69">
        <v>60</v>
      </c>
      <c r="TJ22" s="69">
        <v>663</v>
      </c>
      <c r="TK22" s="69">
        <v>1497</v>
      </c>
      <c r="TL22" s="69">
        <v>148</v>
      </c>
      <c r="TM22" s="69">
        <v>668</v>
      </c>
      <c r="TN22" s="69">
        <v>291</v>
      </c>
      <c r="TO22" s="69">
        <v>220</v>
      </c>
      <c r="TP22" s="69">
        <v>229</v>
      </c>
      <c r="TQ22" s="69">
        <v>154</v>
      </c>
      <c r="TR22" s="69">
        <v>2241</v>
      </c>
      <c r="TS22" s="69">
        <v>3951</v>
      </c>
      <c r="TT22" s="69">
        <v>84</v>
      </c>
      <c r="TU22" s="69">
        <v>67</v>
      </c>
      <c r="TV22" s="69">
        <v>169</v>
      </c>
      <c r="TW22" s="69">
        <v>197</v>
      </c>
      <c r="TX22" s="69">
        <v>43</v>
      </c>
      <c r="TY22" s="69">
        <v>76</v>
      </c>
      <c r="TZ22" s="69">
        <v>53</v>
      </c>
      <c r="UA22" s="69">
        <v>16</v>
      </c>
      <c r="UB22" s="69">
        <v>0</v>
      </c>
      <c r="UC22" s="69">
        <v>0</v>
      </c>
      <c r="UD22" s="69">
        <v>304</v>
      </c>
      <c r="UE22" s="69">
        <v>1009</v>
      </c>
      <c r="UF22" s="69">
        <v>162</v>
      </c>
      <c r="UG22" s="69">
        <v>135</v>
      </c>
      <c r="UH22" s="69">
        <v>391</v>
      </c>
      <c r="UI22" s="69">
        <v>422</v>
      </c>
      <c r="UJ22" s="69">
        <v>82</v>
      </c>
      <c r="UK22" s="69">
        <v>162</v>
      </c>
      <c r="UL22" s="69">
        <v>118</v>
      </c>
      <c r="UM22" s="69">
        <v>36</v>
      </c>
      <c r="UN22" s="69">
        <v>0</v>
      </c>
      <c r="UO22" s="69">
        <v>0</v>
      </c>
      <c r="UP22" s="69">
        <v>636</v>
      </c>
      <c r="UQ22" s="69">
        <v>2144</v>
      </c>
      <c r="UR22" s="69">
        <v>123</v>
      </c>
      <c r="US22" s="69">
        <v>92</v>
      </c>
      <c r="UT22" s="69">
        <v>90</v>
      </c>
      <c r="UU22" s="69">
        <v>71</v>
      </c>
      <c r="UV22" s="69">
        <v>66</v>
      </c>
      <c r="UW22" s="69">
        <v>29</v>
      </c>
      <c r="UX22" s="69">
        <v>28</v>
      </c>
      <c r="UY22" s="69">
        <v>217</v>
      </c>
      <c r="UZ22" s="69">
        <v>985</v>
      </c>
      <c r="VA22" s="69">
        <v>1701</v>
      </c>
      <c r="VB22" s="69">
        <v>63</v>
      </c>
      <c r="VC22" s="69">
        <v>29</v>
      </c>
      <c r="VD22" s="69">
        <v>41</v>
      </c>
      <c r="VE22" s="69">
        <v>28</v>
      </c>
      <c r="VF22" s="69">
        <v>66</v>
      </c>
      <c r="VG22" s="69">
        <v>33</v>
      </c>
      <c r="VH22" s="69">
        <v>34</v>
      </c>
      <c r="VI22" s="69">
        <v>231</v>
      </c>
      <c r="VJ22" s="69">
        <v>548</v>
      </c>
      <c r="VK22" s="69">
        <v>1073</v>
      </c>
      <c r="VL22" s="69">
        <v>186</v>
      </c>
      <c r="VM22" s="69">
        <v>121</v>
      </c>
      <c r="VN22" s="69">
        <v>131</v>
      </c>
      <c r="VO22" s="69">
        <v>99</v>
      </c>
      <c r="VP22" s="69">
        <v>132</v>
      </c>
      <c r="VQ22" s="69">
        <v>62</v>
      </c>
      <c r="VR22" s="69">
        <v>62</v>
      </c>
      <c r="VS22" s="69">
        <v>448</v>
      </c>
      <c r="VT22" s="69">
        <v>1533</v>
      </c>
      <c r="VU22" s="69">
        <v>2774</v>
      </c>
      <c r="VV22" s="69">
        <v>191</v>
      </c>
      <c r="VW22" s="69">
        <v>434</v>
      </c>
      <c r="VX22" s="69">
        <v>143</v>
      </c>
      <c r="VY22" s="69">
        <v>182</v>
      </c>
      <c r="VZ22" s="69">
        <v>334</v>
      </c>
      <c r="WA22" s="69">
        <v>616</v>
      </c>
      <c r="WB22" s="69">
        <v>14</v>
      </c>
      <c r="WC22" s="69">
        <v>21</v>
      </c>
      <c r="WD22" s="69">
        <v>28</v>
      </c>
      <c r="WE22" s="69">
        <v>116</v>
      </c>
      <c r="WF22" s="69">
        <v>75</v>
      </c>
      <c r="WG22" s="69">
        <v>134</v>
      </c>
      <c r="WH22" s="69">
        <v>7</v>
      </c>
      <c r="WI22" s="69">
        <v>39</v>
      </c>
      <c r="WJ22" s="69">
        <v>27</v>
      </c>
      <c r="WK22" s="69">
        <v>1</v>
      </c>
      <c r="WL22" s="69">
        <v>1239</v>
      </c>
      <c r="WM22" s="69">
        <v>1701</v>
      </c>
      <c r="WN22" s="69">
        <v>39</v>
      </c>
      <c r="WO22" s="69">
        <v>18</v>
      </c>
      <c r="WP22" s="69">
        <v>41</v>
      </c>
      <c r="WQ22" s="69">
        <v>117</v>
      </c>
      <c r="WR22" s="69">
        <v>37</v>
      </c>
      <c r="WS22" s="69">
        <v>26</v>
      </c>
      <c r="WT22" s="69">
        <v>1</v>
      </c>
      <c r="WU22" s="69">
        <v>138</v>
      </c>
      <c r="WV22" s="69">
        <v>29</v>
      </c>
      <c r="WW22" s="69">
        <v>2</v>
      </c>
      <c r="WX22" s="69">
        <v>625</v>
      </c>
      <c r="WY22" s="69">
        <v>1073</v>
      </c>
      <c r="WZ22" s="69">
        <v>53</v>
      </c>
      <c r="XA22" s="69">
        <v>39</v>
      </c>
      <c r="XB22" s="69">
        <v>69</v>
      </c>
      <c r="XC22" s="69">
        <v>233</v>
      </c>
      <c r="XD22" s="69">
        <v>112</v>
      </c>
      <c r="XE22" s="69">
        <v>160</v>
      </c>
      <c r="XF22" s="69">
        <v>8</v>
      </c>
      <c r="XG22" s="69">
        <v>177</v>
      </c>
      <c r="XH22" s="69">
        <v>56</v>
      </c>
      <c r="XI22" s="69">
        <v>3</v>
      </c>
      <c r="XJ22" s="69">
        <v>1864</v>
      </c>
      <c r="XK22" s="69">
        <v>2774</v>
      </c>
      <c r="XL22" s="69">
        <v>50</v>
      </c>
      <c r="XM22" s="69">
        <v>260</v>
      </c>
      <c r="XN22" s="69">
        <v>381</v>
      </c>
      <c r="XO22" s="69">
        <v>174</v>
      </c>
      <c r="XP22" s="69">
        <v>84</v>
      </c>
      <c r="XQ22" s="69">
        <v>57</v>
      </c>
      <c r="XR22" s="69">
        <v>29</v>
      </c>
      <c r="XS22" s="69">
        <v>77</v>
      </c>
      <c r="XT22" s="69">
        <v>93</v>
      </c>
      <c r="XU22" s="69">
        <v>80</v>
      </c>
      <c r="XV22" s="69">
        <v>10</v>
      </c>
      <c r="XW22" s="69">
        <v>406</v>
      </c>
      <c r="XX22" s="69">
        <v>1701</v>
      </c>
      <c r="XY22" s="69">
        <v>17</v>
      </c>
      <c r="XZ22" s="69">
        <v>117</v>
      </c>
      <c r="YA22" s="69">
        <v>106</v>
      </c>
      <c r="YB22" s="69">
        <v>113</v>
      </c>
      <c r="YC22" s="69">
        <v>50</v>
      </c>
      <c r="YD22" s="69">
        <v>14</v>
      </c>
      <c r="YE22" s="69">
        <v>36</v>
      </c>
      <c r="YF22" s="69">
        <v>83</v>
      </c>
      <c r="YG22" s="69">
        <v>127</v>
      </c>
      <c r="YH22" s="69">
        <v>102</v>
      </c>
      <c r="YI22" s="69">
        <v>9</v>
      </c>
      <c r="YJ22" s="69">
        <v>299</v>
      </c>
      <c r="YK22" s="69">
        <v>1073</v>
      </c>
      <c r="YL22" s="69">
        <v>67</v>
      </c>
      <c r="YM22" s="69">
        <v>377</v>
      </c>
      <c r="YN22" s="69">
        <v>487</v>
      </c>
      <c r="YO22" s="69">
        <v>287</v>
      </c>
      <c r="YP22" s="69">
        <v>134</v>
      </c>
      <c r="YQ22" s="69">
        <v>71</v>
      </c>
      <c r="YR22" s="69">
        <v>65</v>
      </c>
      <c r="YS22" s="69">
        <v>160</v>
      </c>
      <c r="YT22" s="69">
        <v>220</v>
      </c>
      <c r="YU22" s="69">
        <v>182</v>
      </c>
      <c r="YV22" s="69">
        <v>19</v>
      </c>
      <c r="YW22" s="69">
        <v>705</v>
      </c>
      <c r="YX22" s="69">
        <v>2774</v>
      </c>
      <c r="YY22" s="69">
        <v>575</v>
      </c>
      <c r="YZ22" s="69">
        <v>132</v>
      </c>
      <c r="ZA22" s="69">
        <v>365</v>
      </c>
      <c r="ZB22" s="69">
        <v>55</v>
      </c>
      <c r="ZC22" s="69">
        <v>3</v>
      </c>
      <c r="ZD22" s="69">
        <v>204</v>
      </c>
      <c r="ZE22" s="69">
        <v>48</v>
      </c>
      <c r="ZF22" s="69">
        <v>12</v>
      </c>
      <c r="ZG22" s="69">
        <v>15</v>
      </c>
      <c r="ZH22" s="69">
        <v>270</v>
      </c>
      <c r="ZI22" s="69">
        <v>1679</v>
      </c>
      <c r="ZJ22" s="69">
        <v>103</v>
      </c>
      <c r="ZK22" s="69">
        <v>116</v>
      </c>
      <c r="ZL22" s="69">
        <v>196</v>
      </c>
      <c r="ZM22" s="69">
        <v>180</v>
      </c>
      <c r="ZN22" s="69">
        <v>246</v>
      </c>
      <c r="ZO22" s="69">
        <v>267</v>
      </c>
      <c r="ZP22" s="69">
        <v>92</v>
      </c>
      <c r="ZQ22" s="69">
        <v>177</v>
      </c>
      <c r="ZR22" s="69">
        <v>288</v>
      </c>
      <c r="ZS22" s="69">
        <v>1665</v>
      </c>
      <c r="ZT22" s="69">
        <v>323</v>
      </c>
      <c r="ZU22" s="69">
        <v>498</v>
      </c>
      <c r="ZV22" s="69">
        <v>337</v>
      </c>
      <c r="ZW22" s="69">
        <v>93</v>
      </c>
      <c r="ZX22" s="69">
        <v>75</v>
      </c>
      <c r="ZY22" s="69">
        <v>19</v>
      </c>
      <c r="ZZ22" s="69">
        <v>320</v>
      </c>
      <c r="AAA22" s="69">
        <v>1665</v>
      </c>
      <c r="AAB22" s="69">
        <v>10</v>
      </c>
      <c r="AAC22" s="69">
        <v>128</v>
      </c>
      <c r="AAD22" s="69">
        <v>233</v>
      </c>
      <c r="AAE22" s="69">
        <v>121</v>
      </c>
      <c r="AAF22" s="69">
        <v>146</v>
      </c>
      <c r="AAG22" s="69">
        <v>638</v>
      </c>
      <c r="AAH22" s="69">
        <v>28</v>
      </c>
      <c r="AAI22" s="69">
        <v>11</v>
      </c>
      <c r="AAJ22" s="69">
        <v>9</v>
      </c>
      <c r="AAK22" s="69">
        <v>11</v>
      </c>
      <c r="AAL22" s="69">
        <v>24</v>
      </c>
      <c r="AAM22" s="69">
        <v>83</v>
      </c>
      <c r="AAN22" s="69">
        <v>19</v>
      </c>
      <c r="AAO22" s="69">
        <v>3</v>
      </c>
      <c r="AAP22" s="69">
        <v>1</v>
      </c>
      <c r="AAQ22" s="69">
        <v>7</v>
      </c>
      <c r="AAR22" s="69">
        <v>9</v>
      </c>
      <c r="AAS22" s="69">
        <v>39</v>
      </c>
      <c r="AAT22" s="69">
        <v>890</v>
      </c>
      <c r="AAU22" s="69">
        <v>624</v>
      </c>
      <c r="AAV22" s="69">
        <v>210</v>
      </c>
      <c r="AAW22" s="69">
        <v>51</v>
      </c>
      <c r="AAX22" s="69">
        <v>16</v>
      </c>
      <c r="AAY22" s="69">
        <v>663</v>
      </c>
      <c r="AAZ22" s="69">
        <v>2454</v>
      </c>
      <c r="ABA22" s="69">
        <v>655</v>
      </c>
      <c r="ABB22" s="69">
        <v>363</v>
      </c>
      <c r="ABC22" s="69">
        <v>123</v>
      </c>
      <c r="ABD22" s="69">
        <v>31</v>
      </c>
      <c r="ABE22" s="69">
        <v>6</v>
      </c>
      <c r="ABF22" s="69">
        <v>319</v>
      </c>
      <c r="ABG22" s="69">
        <v>1497</v>
      </c>
      <c r="ABH22" s="69">
        <v>1545</v>
      </c>
      <c r="ABI22" s="69">
        <v>987</v>
      </c>
      <c r="ABJ22" s="69">
        <v>333</v>
      </c>
      <c r="ABK22" s="69">
        <v>82</v>
      </c>
      <c r="ABL22" s="69">
        <v>22</v>
      </c>
      <c r="ABM22" s="69">
        <v>982</v>
      </c>
      <c r="ABN22" s="69">
        <v>3951</v>
      </c>
      <c r="ABO22" s="69">
        <v>35</v>
      </c>
      <c r="ABP22" s="69">
        <v>132</v>
      </c>
      <c r="ABQ22" s="69">
        <v>68</v>
      </c>
      <c r="ABR22" s="69">
        <v>37</v>
      </c>
      <c r="ABS22" s="69">
        <v>115</v>
      </c>
      <c r="ABT22" s="69">
        <v>22</v>
      </c>
      <c r="ABU22" s="69">
        <v>46</v>
      </c>
      <c r="ABV22" s="69">
        <v>37</v>
      </c>
      <c r="ABW22" s="69">
        <v>164</v>
      </c>
      <c r="ABX22" s="69">
        <v>621</v>
      </c>
      <c r="ABY22" s="69">
        <v>1277</v>
      </c>
      <c r="ABZ22" s="69">
        <v>28</v>
      </c>
      <c r="ACA22" s="69">
        <v>226</v>
      </c>
      <c r="ACB22" s="69">
        <v>42</v>
      </c>
      <c r="ACC22" s="69">
        <v>76</v>
      </c>
      <c r="ACD22" s="69">
        <v>15</v>
      </c>
      <c r="ACE22" s="69">
        <v>40</v>
      </c>
      <c r="ACF22" s="69">
        <v>48</v>
      </c>
      <c r="ACG22" s="69">
        <v>3</v>
      </c>
      <c r="ACH22" s="69">
        <v>84</v>
      </c>
      <c r="ACI22" s="69">
        <v>129</v>
      </c>
      <c r="ACJ22" s="69">
        <v>691</v>
      </c>
      <c r="ACK22" s="69">
        <v>63</v>
      </c>
      <c r="ACL22" s="69">
        <v>358</v>
      </c>
      <c r="ACM22" s="69">
        <v>110</v>
      </c>
      <c r="ACN22" s="69">
        <v>113</v>
      </c>
      <c r="ACO22" s="69">
        <v>130</v>
      </c>
      <c r="ACP22" s="69">
        <v>62</v>
      </c>
      <c r="ACQ22" s="69">
        <v>94</v>
      </c>
      <c r="ACR22" s="69">
        <v>40</v>
      </c>
      <c r="ACS22" s="69">
        <v>248</v>
      </c>
      <c r="ACT22" s="69">
        <v>750</v>
      </c>
      <c r="ACU22" s="69">
        <v>1968</v>
      </c>
      <c r="ACV22" s="69">
        <v>3</v>
      </c>
      <c r="ACW22" s="69">
        <v>19</v>
      </c>
      <c r="ACX22" s="69">
        <v>28</v>
      </c>
      <c r="ACY22" s="69">
        <v>125</v>
      </c>
      <c r="ACZ22" s="69">
        <v>61</v>
      </c>
      <c r="ADA22" s="69">
        <v>34</v>
      </c>
      <c r="ADB22" s="69">
        <v>128</v>
      </c>
      <c r="ADC22" s="69">
        <v>272</v>
      </c>
      <c r="ADD22" s="69">
        <v>670</v>
      </c>
      <c r="ADE22" s="69">
        <v>0</v>
      </c>
      <c r="ADF22" s="69">
        <v>1</v>
      </c>
      <c r="ADG22" s="69">
        <v>11</v>
      </c>
      <c r="ADH22" s="69">
        <v>124</v>
      </c>
      <c r="ADI22" s="69">
        <v>25</v>
      </c>
      <c r="ADJ22" s="69">
        <v>30</v>
      </c>
      <c r="ADK22" s="69">
        <v>272</v>
      </c>
      <c r="ADL22" s="69">
        <v>149</v>
      </c>
      <c r="ADM22" s="69">
        <v>612</v>
      </c>
      <c r="ADN22" s="69">
        <v>624</v>
      </c>
      <c r="ADO22" s="69">
        <v>308</v>
      </c>
      <c r="ADP22" s="69">
        <v>59</v>
      </c>
      <c r="ADQ22" s="69">
        <v>15</v>
      </c>
      <c r="ADR22" s="69">
        <v>3</v>
      </c>
      <c r="ADS22" s="69">
        <v>655</v>
      </c>
      <c r="ADT22" s="69">
        <v>300</v>
      </c>
      <c r="ADU22" s="69">
        <v>54</v>
      </c>
      <c r="ADV22" s="69">
        <v>1009</v>
      </c>
      <c r="ADW22" s="69">
        <v>627</v>
      </c>
      <c r="ADX22" s="69">
        <v>72</v>
      </c>
      <c r="ADY22" s="69">
        <v>252</v>
      </c>
      <c r="ADZ22" s="69">
        <v>58</v>
      </c>
      <c r="AEA22" s="69">
        <v>1009</v>
      </c>
    </row>
    <row r="23" spans="1:808">
      <c r="A23" s="57" t="s">
        <v>779</v>
      </c>
      <c r="B23" s="57" t="s">
        <v>903</v>
      </c>
      <c r="C23" s="53">
        <v>150</v>
      </c>
      <c r="D23" s="68">
        <f t="shared" si="9"/>
        <v>3368</v>
      </c>
      <c r="E23" s="24">
        <f t="shared" si="10"/>
        <v>22.453333333333333</v>
      </c>
      <c r="F23" s="85">
        <f t="shared" si="11"/>
        <v>71.366644362577929</v>
      </c>
      <c r="G23" s="88">
        <f t="shared" si="12"/>
        <v>0.47577762908385285</v>
      </c>
      <c r="H23" s="88">
        <f t="shared" si="30"/>
        <v>7.2668870522338223</v>
      </c>
      <c r="I23" s="57" t="s">
        <v>903</v>
      </c>
      <c r="K23" s="18">
        <f t="shared" si="27"/>
        <v>9</v>
      </c>
      <c r="L23" s="30">
        <v>28</v>
      </c>
      <c r="M23" s="43" t="s">
        <v>779</v>
      </c>
      <c r="N23" s="68">
        <f t="shared" si="31"/>
        <v>3368</v>
      </c>
      <c r="O23" s="28">
        <f t="shared" si="28"/>
        <v>47.243652686211249</v>
      </c>
      <c r="P23" s="30">
        <f t="shared" si="14"/>
        <v>278</v>
      </c>
      <c r="Q23" s="44">
        <f t="shared" si="1"/>
        <v>8.2541567695962001</v>
      </c>
      <c r="R23" s="28">
        <f t="shared" si="15"/>
        <v>44.77178037182653</v>
      </c>
      <c r="S23" s="45">
        <f t="shared" si="2"/>
        <v>272</v>
      </c>
      <c r="T23" s="44">
        <f t="shared" si="3"/>
        <v>8.0760095011876487</v>
      </c>
      <c r="U23" s="28">
        <f t="shared" si="16"/>
        <v>36.358113041308684</v>
      </c>
      <c r="V23" s="45">
        <f t="shared" si="17"/>
        <v>822</v>
      </c>
      <c r="W23" s="44">
        <f t="shared" si="4"/>
        <v>51.893939393939391</v>
      </c>
      <c r="X23" s="28">
        <f t="shared" si="18"/>
        <v>55.680192482767588</v>
      </c>
      <c r="Y23" s="44">
        <f t="shared" si="19"/>
        <v>910</v>
      </c>
      <c r="Z23" s="44">
        <f t="shared" si="5"/>
        <v>27.01900237529691</v>
      </c>
      <c r="AA23" s="28">
        <f t="shared" si="20"/>
        <v>71.478842262690236</v>
      </c>
      <c r="AB23" s="45">
        <f t="shared" si="21"/>
        <v>1015</v>
      </c>
      <c r="AC23" s="44">
        <f t="shared" si="6"/>
        <v>48.287345385347287</v>
      </c>
      <c r="AD23" s="28">
        <f t="shared" si="22"/>
        <v>77.632388079336479</v>
      </c>
      <c r="AE23" s="45">
        <f t="shared" si="23"/>
        <v>1128</v>
      </c>
      <c r="AF23" s="44">
        <f t="shared" si="7"/>
        <v>71.212121212121218</v>
      </c>
      <c r="AG23" s="28">
        <f t="shared" si="24"/>
        <v>84.474639634781994</v>
      </c>
      <c r="AH23" s="44">
        <v>14</v>
      </c>
      <c r="AI23" s="28">
        <f t="shared" si="25"/>
        <v>50</v>
      </c>
      <c r="AJ23" s="45">
        <f t="shared" si="8"/>
        <v>12028.571428571429</v>
      </c>
      <c r="AK23" s="28">
        <f t="shared" si="26"/>
        <v>61.44864075898559</v>
      </c>
      <c r="AL23" s="45">
        <v>1848</v>
      </c>
      <c r="AM23" s="28">
        <f t="shared" si="29"/>
        <v>9.1967751567632128</v>
      </c>
      <c r="AN23" s="39"/>
      <c r="AO23" s="28">
        <v>0</v>
      </c>
      <c r="AP23" s="27" t="s">
        <v>779</v>
      </c>
      <c r="AR23" s="69">
        <v>14</v>
      </c>
      <c r="AS23" s="69">
        <v>19</v>
      </c>
      <c r="AT23" s="69">
        <v>12</v>
      </c>
      <c r="AU23" s="69">
        <v>11</v>
      </c>
      <c r="AV23" s="69">
        <v>12</v>
      </c>
      <c r="AW23" s="69">
        <v>9</v>
      </c>
      <c r="AX23" s="69">
        <v>12</v>
      </c>
      <c r="AY23" s="69">
        <v>8</v>
      </c>
      <c r="AZ23" s="69">
        <v>9</v>
      </c>
      <c r="BA23" s="69">
        <v>6</v>
      </c>
      <c r="BB23" s="69">
        <v>12</v>
      </c>
      <c r="BC23" s="69">
        <v>8</v>
      </c>
      <c r="BD23" s="69">
        <v>7</v>
      </c>
      <c r="BE23" s="69">
        <v>5</v>
      </c>
      <c r="BF23" s="69">
        <v>6</v>
      </c>
      <c r="BG23" s="69">
        <v>10</v>
      </c>
      <c r="BH23" s="69">
        <v>9</v>
      </c>
      <c r="BI23" s="69">
        <v>5</v>
      </c>
      <c r="BJ23" s="69">
        <v>19</v>
      </c>
      <c r="BK23" s="69">
        <v>19</v>
      </c>
      <c r="BL23" s="69">
        <v>250</v>
      </c>
      <c r="BM23" s="69">
        <v>311</v>
      </c>
      <c r="BN23" s="69">
        <v>242</v>
      </c>
      <c r="BO23" s="69">
        <v>190</v>
      </c>
      <c r="BP23" s="69">
        <v>133</v>
      </c>
      <c r="BQ23" s="69">
        <v>96</v>
      </c>
      <c r="BR23" s="69">
        <v>89</v>
      </c>
      <c r="BS23" s="69">
        <v>72</v>
      </c>
      <c r="BT23" s="69">
        <v>60</v>
      </c>
      <c r="BU23" s="69">
        <v>39</v>
      </c>
      <c r="BV23" s="69">
        <v>39</v>
      </c>
      <c r="BW23" s="69">
        <v>21</v>
      </c>
      <c r="BX23" s="69">
        <v>14</v>
      </c>
      <c r="BY23" s="69">
        <v>3</v>
      </c>
      <c r="BZ23" s="69">
        <v>1771</v>
      </c>
      <c r="CA23" s="69">
        <v>15</v>
      </c>
      <c r="CB23" s="69">
        <v>13</v>
      </c>
      <c r="CC23" s="69">
        <v>17</v>
      </c>
      <c r="CD23" s="69">
        <v>10</v>
      </c>
      <c r="CE23" s="69">
        <v>9</v>
      </c>
      <c r="CF23" s="69">
        <v>7</v>
      </c>
      <c r="CG23" s="69">
        <v>7</v>
      </c>
      <c r="CH23" s="69">
        <v>13</v>
      </c>
      <c r="CI23" s="69">
        <v>6</v>
      </c>
      <c r="CJ23" s="69">
        <v>12</v>
      </c>
      <c r="CK23" s="69">
        <v>10</v>
      </c>
      <c r="CL23" s="69">
        <v>8</v>
      </c>
      <c r="CM23" s="69">
        <v>12</v>
      </c>
      <c r="CN23" s="69">
        <v>6</v>
      </c>
      <c r="CO23" s="69">
        <v>6</v>
      </c>
      <c r="CP23" s="69">
        <v>9</v>
      </c>
      <c r="CQ23" s="69">
        <v>9</v>
      </c>
      <c r="CR23" s="69">
        <v>6</v>
      </c>
      <c r="CS23" s="69">
        <v>14</v>
      </c>
      <c r="CT23" s="69">
        <v>21</v>
      </c>
      <c r="CU23" s="69">
        <v>236</v>
      </c>
      <c r="CV23" s="69">
        <v>265</v>
      </c>
      <c r="CW23" s="69">
        <v>256</v>
      </c>
      <c r="CX23" s="69">
        <v>124</v>
      </c>
      <c r="CY23" s="69">
        <v>81</v>
      </c>
      <c r="CZ23" s="69">
        <v>87</v>
      </c>
      <c r="DA23" s="69">
        <v>75</v>
      </c>
      <c r="DB23" s="69">
        <v>68</v>
      </c>
      <c r="DC23" s="69">
        <v>39</v>
      </c>
      <c r="DD23" s="69">
        <v>37</v>
      </c>
      <c r="DE23" s="69">
        <v>46</v>
      </c>
      <c r="DF23" s="69">
        <v>28</v>
      </c>
      <c r="DG23" s="69">
        <v>19</v>
      </c>
      <c r="DH23" s="69">
        <v>26</v>
      </c>
      <c r="DI23" s="69">
        <v>1597</v>
      </c>
      <c r="DJ23" s="69">
        <v>29</v>
      </c>
      <c r="DK23" s="69">
        <v>32</v>
      </c>
      <c r="DL23" s="69">
        <v>29</v>
      </c>
      <c r="DM23" s="69">
        <v>21</v>
      </c>
      <c r="DN23" s="69">
        <v>21</v>
      </c>
      <c r="DO23" s="69">
        <v>16</v>
      </c>
      <c r="DP23" s="69">
        <v>19</v>
      </c>
      <c r="DQ23" s="69">
        <v>21</v>
      </c>
      <c r="DR23" s="69">
        <v>15</v>
      </c>
      <c r="DS23" s="69">
        <v>18</v>
      </c>
      <c r="DT23" s="69">
        <v>22</v>
      </c>
      <c r="DU23" s="69">
        <v>16</v>
      </c>
      <c r="DV23" s="69">
        <v>19</v>
      </c>
      <c r="DW23" s="69">
        <v>11</v>
      </c>
      <c r="DX23" s="69">
        <v>12</v>
      </c>
      <c r="DY23" s="69">
        <v>19</v>
      </c>
      <c r="DZ23" s="69">
        <v>18</v>
      </c>
      <c r="EA23" s="69">
        <v>11</v>
      </c>
      <c r="EB23" s="69">
        <v>33</v>
      </c>
      <c r="EC23" s="69">
        <v>40</v>
      </c>
      <c r="ED23" s="69">
        <v>486</v>
      </c>
      <c r="EE23" s="69">
        <v>576</v>
      </c>
      <c r="EF23" s="69">
        <v>498</v>
      </c>
      <c r="EG23" s="69">
        <v>314</v>
      </c>
      <c r="EH23" s="69">
        <v>214</v>
      </c>
      <c r="EI23" s="69">
        <v>183</v>
      </c>
      <c r="EJ23" s="69">
        <v>164</v>
      </c>
      <c r="EK23" s="69">
        <v>140</v>
      </c>
      <c r="EL23" s="69">
        <v>99</v>
      </c>
      <c r="EM23" s="69">
        <v>76</v>
      </c>
      <c r="EN23" s="69">
        <v>85</v>
      </c>
      <c r="EO23" s="69">
        <v>49</v>
      </c>
      <c r="EP23" s="69">
        <v>33</v>
      </c>
      <c r="EQ23" s="69">
        <v>29</v>
      </c>
      <c r="ER23" s="69">
        <v>3368</v>
      </c>
      <c r="ES23" s="69">
        <v>1220</v>
      </c>
      <c r="ET23" s="69">
        <v>392</v>
      </c>
      <c r="EU23" s="69">
        <v>63</v>
      </c>
      <c r="EV23" s="69">
        <v>61</v>
      </c>
      <c r="EW23" s="69">
        <v>35</v>
      </c>
      <c r="EX23" s="69">
        <v>1771</v>
      </c>
      <c r="EY23" s="69">
        <v>1029</v>
      </c>
      <c r="EZ23" s="69">
        <v>381</v>
      </c>
      <c r="FA23" s="69">
        <v>49</v>
      </c>
      <c r="FB23" s="69">
        <v>50</v>
      </c>
      <c r="FC23" s="69">
        <v>88</v>
      </c>
      <c r="FD23" s="69">
        <v>1597</v>
      </c>
      <c r="FE23" s="69">
        <v>2249</v>
      </c>
      <c r="FF23" s="69">
        <v>773</v>
      </c>
      <c r="FG23" s="69">
        <v>112</v>
      </c>
      <c r="FH23" s="69">
        <v>111</v>
      </c>
      <c r="FI23" s="69">
        <v>123</v>
      </c>
      <c r="FJ23" s="69">
        <v>3368</v>
      </c>
      <c r="FK23" s="69">
        <v>1753</v>
      </c>
      <c r="FL23" s="69">
        <v>118</v>
      </c>
      <c r="FM23" s="69">
        <v>142</v>
      </c>
      <c r="FN23" s="69">
        <v>36</v>
      </c>
      <c r="FO23" s="69">
        <v>430</v>
      </c>
      <c r="FP23" s="69">
        <v>718</v>
      </c>
      <c r="FQ23" s="69">
        <v>0</v>
      </c>
      <c r="FR23" s="69">
        <v>3197</v>
      </c>
      <c r="FS23" s="69">
        <v>1709</v>
      </c>
      <c r="FT23" s="69">
        <v>49</v>
      </c>
      <c r="FU23" s="69">
        <v>150</v>
      </c>
      <c r="FV23" s="69">
        <v>40</v>
      </c>
      <c r="FW23" s="69">
        <v>439</v>
      </c>
      <c r="FX23" s="69">
        <v>698</v>
      </c>
      <c r="FY23" s="69">
        <v>112</v>
      </c>
      <c r="FZ23" s="69">
        <v>3197</v>
      </c>
      <c r="GA23" s="69">
        <v>1620</v>
      </c>
      <c r="GB23" s="69">
        <v>4</v>
      </c>
      <c r="GC23" s="69">
        <v>728</v>
      </c>
      <c r="GD23" s="69">
        <v>96</v>
      </c>
      <c r="GE23" s="69">
        <v>392</v>
      </c>
      <c r="GF23" s="69">
        <v>138</v>
      </c>
      <c r="GG23" s="69">
        <v>219</v>
      </c>
      <c r="GH23" s="69">
        <v>3197</v>
      </c>
      <c r="GI23" s="69">
        <v>2489</v>
      </c>
      <c r="GJ23" s="69">
        <v>401</v>
      </c>
      <c r="GK23" s="69">
        <v>66</v>
      </c>
      <c r="GL23" s="69">
        <v>213</v>
      </c>
      <c r="GM23" s="69">
        <v>3169</v>
      </c>
      <c r="GN23" s="69">
        <v>1813</v>
      </c>
      <c r="GO23" s="69">
        <v>743</v>
      </c>
      <c r="GP23" s="69">
        <v>568</v>
      </c>
      <c r="GQ23" s="69">
        <v>244</v>
      </c>
      <c r="GR23" s="69">
        <v>3368</v>
      </c>
      <c r="GS23" s="69">
        <v>1187</v>
      </c>
      <c r="GT23" s="69">
        <v>126</v>
      </c>
      <c r="GU23" s="69">
        <v>112</v>
      </c>
      <c r="GV23" s="69">
        <v>31</v>
      </c>
      <c r="GW23" s="69">
        <v>918</v>
      </c>
      <c r="GX23" s="69">
        <v>1187</v>
      </c>
      <c r="GY23" s="69">
        <v>474</v>
      </c>
      <c r="GZ23" s="69">
        <v>475</v>
      </c>
      <c r="HA23" s="69">
        <v>179</v>
      </c>
      <c r="HB23" s="69">
        <v>18</v>
      </c>
      <c r="HC23" s="69">
        <v>41</v>
      </c>
      <c r="HD23" s="69">
        <v>653</v>
      </c>
      <c r="HE23" s="69">
        <v>2391</v>
      </c>
      <c r="HF23" s="69">
        <v>234</v>
      </c>
      <c r="HG23" s="69">
        <v>3278</v>
      </c>
      <c r="HH23" s="69">
        <v>653</v>
      </c>
      <c r="HI23" s="69">
        <v>113</v>
      </c>
      <c r="HJ23" s="69">
        <v>9</v>
      </c>
      <c r="HK23" s="69">
        <v>20</v>
      </c>
      <c r="HL23" s="69">
        <v>50</v>
      </c>
      <c r="HM23" s="69">
        <v>282</v>
      </c>
      <c r="HN23" s="69">
        <v>168</v>
      </c>
      <c r="HO23" s="69">
        <v>11</v>
      </c>
      <c r="HP23" s="69">
        <v>3</v>
      </c>
      <c r="HQ23" s="69">
        <v>2</v>
      </c>
      <c r="HR23" s="69">
        <v>0</v>
      </c>
      <c r="HS23" s="69">
        <v>0</v>
      </c>
      <c r="HT23" s="69">
        <v>5</v>
      </c>
      <c r="HU23" s="69">
        <v>3</v>
      </c>
      <c r="HV23" s="69">
        <v>1</v>
      </c>
      <c r="HW23" s="69">
        <v>0</v>
      </c>
      <c r="HX23" s="69">
        <v>0</v>
      </c>
      <c r="HY23" s="69">
        <v>4</v>
      </c>
      <c r="HZ23" s="69">
        <v>6</v>
      </c>
      <c r="IA23" s="69">
        <v>3</v>
      </c>
      <c r="IB23" s="69">
        <v>0</v>
      </c>
      <c r="IC23" s="69">
        <v>0</v>
      </c>
      <c r="ID23" s="69">
        <v>9</v>
      </c>
      <c r="IE23" s="69">
        <v>394</v>
      </c>
      <c r="IF23" s="69">
        <v>131</v>
      </c>
      <c r="IG23" s="69">
        <v>63</v>
      </c>
      <c r="IH23" s="69">
        <v>19</v>
      </c>
      <c r="II23" s="69">
        <v>7</v>
      </c>
      <c r="IJ23" s="69">
        <v>614</v>
      </c>
      <c r="IK23" s="69">
        <v>788</v>
      </c>
      <c r="IL23" s="69">
        <v>393</v>
      </c>
      <c r="IM23" s="69">
        <v>252</v>
      </c>
      <c r="IN23" s="69">
        <v>95</v>
      </c>
      <c r="IO23" s="69">
        <v>43</v>
      </c>
      <c r="IP23" s="69">
        <v>1571</v>
      </c>
      <c r="IQ23" s="69">
        <v>86</v>
      </c>
      <c r="IR23" s="69">
        <v>162</v>
      </c>
      <c r="IS23" s="69">
        <v>138</v>
      </c>
      <c r="IT23" s="69">
        <v>59</v>
      </c>
      <c r="IU23" s="69">
        <v>30</v>
      </c>
      <c r="IV23" s="69">
        <v>475</v>
      </c>
      <c r="IW23" s="69">
        <v>0</v>
      </c>
      <c r="IX23" s="69">
        <v>108</v>
      </c>
      <c r="IY23" s="69">
        <v>48</v>
      </c>
      <c r="IZ23" s="69">
        <v>14</v>
      </c>
      <c r="JA23" s="69">
        <v>2</v>
      </c>
      <c r="JB23" s="69">
        <v>1</v>
      </c>
      <c r="JC23" s="69">
        <v>0</v>
      </c>
      <c r="JD23" s="69">
        <v>78</v>
      </c>
      <c r="JE23" s="69">
        <v>24</v>
      </c>
      <c r="JF23" s="69">
        <v>6</v>
      </c>
      <c r="JG23" s="69">
        <v>2</v>
      </c>
      <c r="JH23" s="69">
        <v>1</v>
      </c>
      <c r="JI23" s="69">
        <v>0</v>
      </c>
      <c r="JJ23" s="69">
        <v>0</v>
      </c>
      <c r="JK23" s="69">
        <v>10</v>
      </c>
      <c r="JL23" s="69">
        <v>9</v>
      </c>
      <c r="JM23" s="69">
        <v>3</v>
      </c>
      <c r="JN23" s="69">
        <v>0</v>
      </c>
      <c r="JO23" s="69">
        <v>308</v>
      </c>
      <c r="JP23" s="69">
        <v>186</v>
      </c>
      <c r="JQ23" s="69">
        <v>82</v>
      </c>
      <c r="JR23" s="69">
        <v>29</v>
      </c>
      <c r="JS23" s="69">
        <v>7</v>
      </c>
      <c r="JT23" s="69">
        <v>2</v>
      </c>
      <c r="JU23" s="69">
        <v>116</v>
      </c>
      <c r="JV23" s="69">
        <v>44</v>
      </c>
      <c r="JW23" s="69">
        <v>14</v>
      </c>
      <c r="JX23" s="69">
        <v>174</v>
      </c>
      <c r="JY23" s="69">
        <v>52</v>
      </c>
      <c r="JZ23" s="69">
        <v>56</v>
      </c>
      <c r="KA23" s="69">
        <v>6</v>
      </c>
      <c r="KB23" s="69">
        <v>114</v>
      </c>
      <c r="KC23" s="69">
        <v>5</v>
      </c>
      <c r="KD23" s="69">
        <v>11</v>
      </c>
      <c r="KE23" s="69">
        <v>2</v>
      </c>
      <c r="KF23" s="69">
        <v>18</v>
      </c>
      <c r="KG23" s="69">
        <v>177</v>
      </c>
      <c r="KH23" s="69">
        <v>62</v>
      </c>
      <c r="KI23" s="69">
        <v>39</v>
      </c>
      <c r="KJ23" s="69">
        <v>278</v>
      </c>
      <c r="KK23" s="69">
        <v>76</v>
      </c>
      <c r="KL23" s="69">
        <v>82</v>
      </c>
      <c r="KM23" s="69">
        <v>15</v>
      </c>
      <c r="KN23" s="69">
        <v>173</v>
      </c>
      <c r="KO23" s="69">
        <v>6</v>
      </c>
      <c r="KP23" s="69">
        <v>13</v>
      </c>
      <c r="KQ23" s="69">
        <v>5</v>
      </c>
      <c r="KR23" s="69">
        <v>24</v>
      </c>
      <c r="KS23" s="69">
        <v>109</v>
      </c>
      <c r="KT23" s="69">
        <v>47</v>
      </c>
      <c r="KU23" s="69">
        <v>39</v>
      </c>
      <c r="KV23" s="69">
        <v>34</v>
      </c>
      <c r="KW23" s="69">
        <v>77</v>
      </c>
      <c r="KX23" s="69">
        <v>306</v>
      </c>
      <c r="KY23" s="69">
        <v>367</v>
      </c>
      <c r="KZ23" s="69">
        <v>164</v>
      </c>
      <c r="LA23" s="69">
        <v>112</v>
      </c>
      <c r="LB23" s="69">
        <v>112</v>
      </c>
      <c r="LC23" s="69">
        <v>200</v>
      </c>
      <c r="LD23" s="69">
        <v>955</v>
      </c>
      <c r="LE23" s="69">
        <v>236</v>
      </c>
      <c r="LF23" s="69">
        <v>48</v>
      </c>
      <c r="LG23" s="69">
        <v>24</v>
      </c>
      <c r="LH23" s="69">
        <v>77</v>
      </c>
      <c r="LI23" s="69">
        <v>45</v>
      </c>
      <c r="LJ23" s="69">
        <v>51</v>
      </c>
      <c r="LK23" s="69">
        <v>38</v>
      </c>
      <c r="LL23" s="69">
        <v>95</v>
      </c>
      <c r="LM23" s="69">
        <v>614</v>
      </c>
      <c r="LN23" s="69">
        <v>472</v>
      </c>
      <c r="LO23" s="69">
        <v>96</v>
      </c>
      <c r="LP23" s="69">
        <v>48</v>
      </c>
      <c r="LQ23" s="69">
        <v>230</v>
      </c>
      <c r="LR23" s="69">
        <v>154</v>
      </c>
      <c r="LS23" s="69">
        <v>164</v>
      </c>
      <c r="LT23" s="69">
        <v>130</v>
      </c>
      <c r="LU23" s="69">
        <v>277</v>
      </c>
      <c r="LV23" s="69">
        <v>1571</v>
      </c>
      <c r="LW23" s="69">
        <v>713</v>
      </c>
      <c r="LX23" s="69">
        <v>191</v>
      </c>
      <c r="LY23" s="69">
        <v>138</v>
      </c>
      <c r="LZ23" s="69">
        <v>86</v>
      </c>
      <c r="MA23" s="69">
        <v>86</v>
      </c>
      <c r="MB23" s="69">
        <v>1214</v>
      </c>
      <c r="MC23" s="69">
        <v>706</v>
      </c>
      <c r="MD23" s="69">
        <v>135</v>
      </c>
      <c r="ME23" s="69">
        <v>124</v>
      </c>
      <c r="MF23" s="69">
        <v>135</v>
      </c>
      <c r="MG23" s="69">
        <v>19</v>
      </c>
      <c r="MH23" s="69">
        <v>15</v>
      </c>
      <c r="MI23" s="69">
        <v>93</v>
      </c>
      <c r="MJ23" s="69">
        <v>36</v>
      </c>
      <c r="MK23" s="69">
        <v>11</v>
      </c>
      <c r="ML23" s="69">
        <v>3</v>
      </c>
      <c r="MM23" s="69">
        <v>11</v>
      </c>
      <c r="MN23" s="69">
        <v>16</v>
      </c>
      <c r="MO23" s="69">
        <v>78</v>
      </c>
      <c r="MP23" s="69">
        <v>202</v>
      </c>
      <c r="MQ23" s="69">
        <v>1584</v>
      </c>
      <c r="MR23" s="69">
        <v>706</v>
      </c>
      <c r="MS23" s="69">
        <v>270</v>
      </c>
      <c r="MT23" s="69">
        <v>248</v>
      </c>
      <c r="MU23" s="69">
        <v>490</v>
      </c>
      <c r="MV23" s="69">
        <v>70</v>
      </c>
      <c r="MW23" s="69">
        <v>35</v>
      </c>
      <c r="MX23" s="69">
        <v>244</v>
      </c>
      <c r="MY23" s="69">
        <v>131</v>
      </c>
      <c r="MZ23" s="69">
        <v>52</v>
      </c>
      <c r="NA23" s="69">
        <v>13</v>
      </c>
      <c r="NB23" s="69">
        <v>37</v>
      </c>
      <c r="NC23" s="69">
        <v>82</v>
      </c>
      <c r="ND23" s="69">
        <v>197</v>
      </c>
      <c r="NE23" s="69">
        <v>581</v>
      </c>
      <c r="NF23" s="69">
        <v>3156</v>
      </c>
      <c r="NG23" s="69">
        <v>706</v>
      </c>
      <c r="NH23" s="69">
        <v>478</v>
      </c>
      <c r="NI23" s="69">
        <v>206</v>
      </c>
      <c r="NJ23" s="69">
        <v>117</v>
      </c>
      <c r="NK23" s="69">
        <v>57</v>
      </c>
      <c r="NL23" s="69">
        <v>17</v>
      </c>
      <c r="NM23" s="69">
        <v>3</v>
      </c>
      <c r="NN23" s="69">
        <v>0</v>
      </c>
      <c r="NO23" s="69">
        <v>1584</v>
      </c>
      <c r="NP23" s="69">
        <v>706</v>
      </c>
      <c r="NQ23" s="69">
        <v>956</v>
      </c>
      <c r="NR23" s="69">
        <v>618</v>
      </c>
      <c r="NS23" s="69">
        <v>468</v>
      </c>
      <c r="NT23" s="69">
        <v>285</v>
      </c>
      <c r="NU23" s="69">
        <v>102</v>
      </c>
      <c r="NV23" s="69">
        <v>21</v>
      </c>
      <c r="NW23" s="69">
        <v>0</v>
      </c>
      <c r="NX23" s="69">
        <v>3156</v>
      </c>
      <c r="NY23" s="69">
        <v>648</v>
      </c>
      <c r="NZ23" s="69">
        <v>708</v>
      </c>
      <c r="OA23" s="69">
        <v>114</v>
      </c>
      <c r="OB23" s="69">
        <v>0</v>
      </c>
      <c r="OC23" s="69">
        <v>114</v>
      </c>
      <c r="OD23" s="69">
        <v>1584</v>
      </c>
      <c r="OE23" s="69">
        <v>1424</v>
      </c>
      <c r="OF23" s="69">
        <v>1344</v>
      </c>
      <c r="OG23" s="69">
        <v>157</v>
      </c>
      <c r="OH23" s="69">
        <v>0</v>
      </c>
      <c r="OI23" s="69">
        <v>231</v>
      </c>
      <c r="OJ23" s="69">
        <v>3156</v>
      </c>
      <c r="OK23" s="69">
        <v>638</v>
      </c>
      <c r="OL23" s="69">
        <v>137</v>
      </c>
      <c r="OM23" s="69">
        <v>73</v>
      </c>
      <c r="ON23" s="69">
        <v>79</v>
      </c>
      <c r="OO23" s="69">
        <v>63</v>
      </c>
      <c r="OP23" s="69">
        <v>82</v>
      </c>
      <c r="OQ23" s="69">
        <v>59</v>
      </c>
      <c r="OR23" s="69">
        <v>54</v>
      </c>
      <c r="OS23" s="69">
        <v>84</v>
      </c>
      <c r="OT23" s="69">
        <v>315</v>
      </c>
      <c r="OU23" s="69">
        <v>1584</v>
      </c>
      <c r="OV23" s="69">
        <v>1233</v>
      </c>
      <c r="OW23" s="69">
        <v>249</v>
      </c>
      <c r="OX23" s="69">
        <v>150</v>
      </c>
      <c r="OY23" s="69">
        <v>171</v>
      </c>
      <c r="OZ23" s="69">
        <v>119</v>
      </c>
      <c r="PA23" s="69">
        <v>159</v>
      </c>
      <c r="PB23" s="69">
        <v>125</v>
      </c>
      <c r="PC23" s="69">
        <v>106</v>
      </c>
      <c r="PD23" s="69">
        <v>199</v>
      </c>
      <c r="PE23" s="69">
        <v>645</v>
      </c>
      <c r="PF23" s="69">
        <v>3156</v>
      </c>
      <c r="PG23" s="69">
        <v>204</v>
      </c>
      <c r="PH23" s="69">
        <v>190</v>
      </c>
      <c r="PI23" s="69">
        <v>847</v>
      </c>
      <c r="PJ23" s="69">
        <v>198</v>
      </c>
      <c r="PK23" s="69">
        <v>40</v>
      </c>
      <c r="PL23" s="69">
        <v>15</v>
      </c>
      <c r="PM23" s="69">
        <v>90</v>
      </c>
      <c r="PN23" s="69">
        <v>1584</v>
      </c>
      <c r="PO23" s="69">
        <v>431</v>
      </c>
      <c r="PP23" s="69">
        <v>339</v>
      </c>
      <c r="PQ23" s="69">
        <v>1763</v>
      </c>
      <c r="PR23" s="69">
        <v>388</v>
      </c>
      <c r="PS23" s="69">
        <v>47</v>
      </c>
      <c r="PT23" s="69">
        <v>20</v>
      </c>
      <c r="PU23" s="69">
        <v>168</v>
      </c>
      <c r="PV23" s="69">
        <v>3156</v>
      </c>
      <c r="PW23" s="69">
        <v>296</v>
      </c>
      <c r="PX23" s="69">
        <v>376</v>
      </c>
      <c r="PY23" s="69">
        <v>212</v>
      </c>
      <c r="PZ23" s="69">
        <v>243</v>
      </c>
      <c r="QA23" s="69">
        <v>173</v>
      </c>
      <c r="QB23" s="69">
        <v>81</v>
      </c>
      <c r="QC23" s="69">
        <v>38</v>
      </c>
      <c r="QD23" s="69">
        <v>20</v>
      </c>
      <c r="QE23" s="69">
        <v>145</v>
      </c>
      <c r="QF23" s="69">
        <v>1584</v>
      </c>
      <c r="QG23" s="69">
        <v>445</v>
      </c>
      <c r="QH23" s="69">
        <v>665</v>
      </c>
      <c r="QI23" s="69">
        <v>442</v>
      </c>
      <c r="QJ23" s="69">
        <v>512</v>
      </c>
      <c r="QK23" s="69">
        <v>417</v>
      </c>
      <c r="QL23" s="69">
        <v>224</v>
      </c>
      <c r="QM23" s="69">
        <v>110</v>
      </c>
      <c r="QN23" s="69">
        <v>66</v>
      </c>
      <c r="QO23" s="69">
        <v>275</v>
      </c>
      <c r="QP23" s="69">
        <v>3156</v>
      </c>
      <c r="QQ23" s="69">
        <v>60</v>
      </c>
      <c r="QR23" s="69">
        <v>89</v>
      </c>
      <c r="QS23" s="69">
        <v>718</v>
      </c>
      <c r="QT23" s="69">
        <v>585</v>
      </c>
      <c r="QU23" s="69">
        <v>6</v>
      </c>
      <c r="QV23" s="69">
        <v>2</v>
      </c>
      <c r="QW23" s="69">
        <v>3</v>
      </c>
      <c r="QX23" s="69">
        <v>2</v>
      </c>
      <c r="QY23" s="69">
        <v>6</v>
      </c>
      <c r="QZ23" s="69">
        <v>113</v>
      </c>
      <c r="RA23" s="69">
        <v>1584</v>
      </c>
      <c r="RB23" s="69">
        <v>1342</v>
      </c>
      <c r="RC23" s="69">
        <v>73</v>
      </c>
      <c r="RD23" s="69">
        <v>4</v>
      </c>
      <c r="RE23" s="69">
        <v>2</v>
      </c>
      <c r="RF23" s="69">
        <v>1</v>
      </c>
      <c r="RG23" s="69">
        <v>162</v>
      </c>
      <c r="RH23" s="69">
        <v>1584</v>
      </c>
      <c r="RI23" s="69">
        <v>1336</v>
      </c>
      <c r="RJ23" s="69">
        <v>26</v>
      </c>
      <c r="RK23" s="69">
        <v>4</v>
      </c>
      <c r="RL23" s="69">
        <v>9</v>
      </c>
      <c r="RM23" s="69">
        <v>8</v>
      </c>
      <c r="RN23" s="69">
        <v>201</v>
      </c>
      <c r="RO23" s="69">
        <v>1584</v>
      </c>
      <c r="RP23" s="69">
        <v>1605</v>
      </c>
      <c r="RQ23" s="69">
        <v>375</v>
      </c>
      <c r="RR23" s="69">
        <v>1980</v>
      </c>
      <c r="RS23" s="69">
        <v>8</v>
      </c>
      <c r="RT23" s="69">
        <v>212</v>
      </c>
      <c r="RU23" s="69">
        <v>827</v>
      </c>
      <c r="RV23" s="69">
        <v>39</v>
      </c>
      <c r="RW23" s="69">
        <v>274</v>
      </c>
      <c r="RX23" s="69">
        <v>263</v>
      </c>
      <c r="RY23" s="69">
        <v>21</v>
      </c>
      <c r="RZ23" s="69">
        <v>113</v>
      </c>
      <c r="SA23" s="69">
        <v>78</v>
      </c>
      <c r="SB23" s="69">
        <v>6</v>
      </c>
      <c r="SC23" s="69">
        <v>1621</v>
      </c>
      <c r="SD23" s="69">
        <v>781</v>
      </c>
      <c r="SE23" s="69">
        <v>22</v>
      </c>
      <c r="SF23" s="69">
        <v>156</v>
      </c>
      <c r="SG23" s="69">
        <v>209</v>
      </c>
      <c r="SH23" s="69">
        <v>112</v>
      </c>
      <c r="SI23" s="69">
        <v>127</v>
      </c>
      <c r="SJ23" s="69">
        <v>37</v>
      </c>
      <c r="SK23" s="69">
        <v>2</v>
      </c>
      <c r="SL23" s="69">
        <v>1446</v>
      </c>
      <c r="SM23" s="69">
        <v>1608</v>
      </c>
      <c r="SN23" s="69">
        <v>61</v>
      </c>
      <c r="SO23" s="69">
        <v>430</v>
      </c>
      <c r="SP23" s="69">
        <v>472</v>
      </c>
      <c r="SQ23" s="69">
        <v>133</v>
      </c>
      <c r="SR23" s="69">
        <v>240</v>
      </c>
      <c r="SS23" s="69">
        <v>115</v>
      </c>
      <c r="ST23" s="69">
        <v>8</v>
      </c>
      <c r="SU23" s="69">
        <v>3067</v>
      </c>
      <c r="SV23" s="69">
        <v>113</v>
      </c>
      <c r="SW23" s="69">
        <v>301</v>
      </c>
      <c r="SX23" s="69">
        <v>169</v>
      </c>
      <c r="SY23" s="69">
        <v>230</v>
      </c>
      <c r="SZ23" s="69">
        <v>202</v>
      </c>
      <c r="TA23" s="69">
        <v>104</v>
      </c>
      <c r="TB23" s="69">
        <v>652</v>
      </c>
      <c r="TC23" s="69">
        <v>1771</v>
      </c>
      <c r="TD23" s="69">
        <v>80</v>
      </c>
      <c r="TE23" s="69">
        <v>369</v>
      </c>
      <c r="TF23" s="69">
        <v>229</v>
      </c>
      <c r="TG23" s="69">
        <v>97</v>
      </c>
      <c r="TH23" s="69">
        <v>160</v>
      </c>
      <c r="TI23" s="69">
        <v>117</v>
      </c>
      <c r="TJ23" s="69">
        <v>545</v>
      </c>
      <c r="TK23" s="69">
        <v>1597</v>
      </c>
      <c r="TL23" s="69">
        <v>193</v>
      </c>
      <c r="TM23" s="69">
        <v>670</v>
      </c>
      <c r="TN23" s="69">
        <v>398</v>
      </c>
      <c r="TO23" s="69">
        <v>327</v>
      </c>
      <c r="TP23" s="69">
        <v>362</v>
      </c>
      <c r="TQ23" s="69">
        <v>221</v>
      </c>
      <c r="TR23" s="69">
        <v>1197</v>
      </c>
      <c r="TS23" s="69">
        <v>3368</v>
      </c>
      <c r="TT23" s="69">
        <v>116</v>
      </c>
      <c r="TU23" s="69">
        <v>88</v>
      </c>
      <c r="TV23" s="69">
        <v>206</v>
      </c>
      <c r="TW23" s="69">
        <v>286</v>
      </c>
      <c r="TX23" s="69">
        <v>98</v>
      </c>
      <c r="TY23" s="69">
        <v>128</v>
      </c>
      <c r="TZ23" s="69">
        <v>102</v>
      </c>
      <c r="UA23" s="69">
        <v>50</v>
      </c>
      <c r="UB23" s="69">
        <v>1</v>
      </c>
      <c r="UC23" s="69">
        <v>1</v>
      </c>
      <c r="UD23" s="69">
        <v>508</v>
      </c>
      <c r="UE23" s="69">
        <v>1584</v>
      </c>
      <c r="UF23" s="69">
        <v>239</v>
      </c>
      <c r="UG23" s="69">
        <v>187</v>
      </c>
      <c r="UH23" s="69">
        <v>404</v>
      </c>
      <c r="UI23" s="69">
        <v>565</v>
      </c>
      <c r="UJ23" s="69">
        <v>188</v>
      </c>
      <c r="UK23" s="69">
        <v>230</v>
      </c>
      <c r="UL23" s="69">
        <v>218</v>
      </c>
      <c r="UM23" s="69">
        <v>103</v>
      </c>
      <c r="UN23" s="69">
        <v>1</v>
      </c>
      <c r="UO23" s="69">
        <v>2</v>
      </c>
      <c r="UP23" s="69">
        <v>1019</v>
      </c>
      <c r="UQ23" s="69">
        <v>3156</v>
      </c>
      <c r="UR23" s="69">
        <v>74</v>
      </c>
      <c r="US23" s="69">
        <v>34</v>
      </c>
      <c r="UT23" s="69">
        <v>55</v>
      </c>
      <c r="UU23" s="69">
        <v>41</v>
      </c>
      <c r="UV23" s="69">
        <v>75</v>
      </c>
      <c r="UW23" s="69">
        <v>34</v>
      </c>
      <c r="UX23" s="69">
        <v>37</v>
      </c>
      <c r="UY23" s="69">
        <v>329</v>
      </c>
      <c r="UZ23" s="69">
        <v>451</v>
      </c>
      <c r="VA23" s="69">
        <v>1130</v>
      </c>
      <c r="VB23" s="69">
        <v>69</v>
      </c>
      <c r="VC23" s="69">
        <v>36</v>
      </c>
      <c r="VD23" s="69">
        <v>37</v>
      </c>
      <c r="VE23" s="69">
        <v>45</v>
      </c>
      <c r="VF23" s="69">
        <v>75</v>
      </c>
      <c r="VG23" s="69">
        <v>34</v>
      </c>
      <c r="VH23" s="69">
        <v>34</v>
      </c>
      <c r="VI23" s="69">
        <v>304</v>
      </c>
      <c r="VJ23" s="69">
        <v>399</v>
      </c>
      <c r="VK23" s="69">
        <v>1033</v>
      </c>
      <c r="VL23" s="69">
        <v>143</v>
      </c>
      <c r="VM23" s="69">
        <v>70</v>
      </c>
      <c r="VN23" s="69">
        <v>92</v>
      </c>
      <c r="VO23" s="69">
        <v>86</v>
      </c>
      <c r="VP23" s="69">
        <v>150</v>
      </c>
      <c r="VQ23" s="69">
        <v>68</v>
      </c>
      <c r="VR23" s="69">
        <v>71</v>
      </c>
      <c r="VS23" s="69">
        <v>633</v>
      </c>
      <c r="VT23" s="69">
        <v>850</v>
      </c>
      <c r="VU23" s="69">
        <v>2163</v>
      </c>
      <c r="VV23" s="69">
        <v>263</v>
      </c>
      <c r="VW23" s="69">
        <v>228</v>
      </c>
      <c r="VX23" s="69">
        <v>209</v>
      </c>
      <c r="VY23" s="69">
        <v>204</v>
      </c>
      <c r="VZ23" s="69">
        <v>472</v>
      </c>
      <c r="WA23" s="69">
        <v>432</v>
      </c>
      <c r="WB23" s="69">
        <v>21</v>
      </c>
      <c r="WC23" s="69">
        <v>40</v>
      </c>
      <c r="WD23" s="69">
        <v>44</v>
      </c>
      <c r="WE23" s="69">
        <v>133</v>
      </c>
      <c r="WF23" s="69">
        <v>82</v>
      </c>
      <c r="WG23" s="69">
        <v>137</v>
      </c>
      <c r="WH23" s="69">
        <v>6</v>
      </c>
      <c r="WI23" s="69">
        <v>31</v>
      </c>
      <c r="WJ23" s="69">
        <v>38</v>
      </c>
      <c r="WK23" s="69">
        <v>1</v>
      </c>
      <c r="WL23" s="69">
        <v>597</v>
      </c>
      <c r="WM23" s="69">
        <v>1130</v>
      </c>
      <c r="WN23" s="69">
        <v>37</v>
      </c>
      <c r="WO23" s="69">
        <v>48</v>
      </c>
      <c r="WP23" s="69">
        <v>38</v>
      </c>
      <c r="WQ23" s="69">
        <v>163</v>
      </c>
      <c r="WR23" s="69">
        <v>37</v>
      </c>
      <c r="WS23" s="69">
        <v>23</v>
      </c>
      <c r="WT23" s="69">
        <v>7</v>
      </c>
      <c r="WU23" s="69">
        <v>105</v>
      </c>
      <c r="WV23" s="69">
        <v>42</v>
      </c>
      <c r="WW23" s="69">
        <v>3</v>
      </c>
      <c r="WX23" s="69">
        <v>530</v>
      </c>
      <c r="WY23" s="69">
        <v>1033</v>
      </c>
      <c r="WZ23" s="69">
        <v>58</v>
      </c>
      <c r="XA23" s="69">
        <v>88</v>
      </c>
      <c r="XB23" s="69">
        <v>82</v>
      </c>
      <c r="XC23" s="69">
        <v>296</v>
      </c>
      <c r="XD23" s="69">
        <v>119</v>
      </c>
      <c r="XE23" s="69">
        <v>160</v>
      </c>
      <c r="XF23" s="69">
        <v>13</v>
      </c>
      <c r="XG23" s="69">
        <v>136</v>
      </c>
      <c r="XH23" s="69">
        <v>80</v>
      </c>
      <c r="XI23" s="69">
        <v>4</v>
      </c>
      <c r="XJ23" s="69">
        <v>1127</v>
      </c>
      <c r="XK23" s="69">
        <v>2163</v>
      </c>
      <c r="XL23" s="69">
        <v>25</v>
      </c>
      <c r="XM23" s="69">
        <v>116</v>
      </c>
      <c r="XN23" s="69">
        <v>114</v>
      </c>
      <c r="XO23" s="69">
        <v>182</v>
      </c>
      <c r="XP23" s="69">
        <v>88</v>
      </c>
      <c r="XQ23" s="69">
        <v>47</v>
      </c>
      <c r="XR23" s="69">
        <v>41</v>
      </c>
      <c r="XS23" s="69">
        <v>86</v>
      </c>
      <c r="XT23" s="69">
        <v>126</v>
      </c>
      <c r="XU23" s="69">
        <v>131</v>
      </c>
      <c r="XV23" s="69">
        <v>10</v>
      </c>
      <c r="XW23" s="69">
        <v>164</v>
      </c>
      <c r="XX23" s="69">
        <v>1130</v>
      </c>
      <c r="XY23" s="69">
        <v>20</v>
      </c>
      <c r="XZ23" s="69">
        <v>119</v>
      </c>
      <c r="YA23" s="69">
        <v>87</v>
      </c>
      <c r="YB23" s="69">
        <v>163</v>
      </c>
      <c r="YC23" s="69">
        <v>67</v>
      </c>
      <c r="YD23" s="69">
        <v>31</v>
      </c>
      <c r="YE23" s="69">
        <v>38</v>
      </c>
      <c r="YF23" s="69">
        <v>84</v>
      </c>
      <c r="YG23" s="69">
        <v>137</v>
      </c>
      <c r="YH23" s="69">
        <v>128</v>
      </c>
      <c r="YI23" s="69">
        <v>12</v>
      </c>
      <c r="YJ23" s="69">
        <v>147</v>
      </c>
      <c r="YK23" s="69">
        <v>1033</v>
      </c>
      <c r="YL23" s="69">
        <v>45</v>
      </c>
      <c r="YM23" s="69">
        <v>235</v>
      </c>
      <c r="YN23" s="69">
        <v>201</v>
      </c>
      <c r="YO23" s="69">
        <v>345</v>
      </c>
      <c r="YP23" s="69">
        <v>155</v>
      </c>
      <c r="YQ23" s="69">
        <v>78</v>
      </c>
      <c r="YR23" s="69">
        <v>79</v>
      </c>
      <c r="YS23" s="69">
        <v>170</v>
      </c>
      <c r="YT23" s="69">
        <v>263</v>
      </c>
      <c r="YU23" s="69">
        <v>259</v>
      </c>
      <c r="YV23" s="69">
        <v>22</v>
      </c>
      <c r="YW23" s="69">
        <v>311</v>
      </c>
      <c r="YX23" s="69">
        <v>2163</v>
      </c>
      <c r="YY23" s="69">
        <v>880</v>
      </c>
      <c r="YZ23" s="69">
        <v>135</v>
      </c>
      <c r="ZA23" s="69">
        <v>487</v>
      </c>
      <c r="ZB23" s="69">
        <v>78</v>
      </c>
      <c r="ZC23" s="69">
        <v>9</v>
      </c>
      <c r="ZD23" s="69">
        <v>205</v>
      </c>
      <c r="ZE23" s="69">
        <v>43</v>
      </c>
      <c r="ZF23" s="69">
        <v>14</v>
      </c>
      <c r="ZG23" s="69">
        <v>52</v>
      </c>
      <c r="ZH23" s="69">
        <v>199</v>
      </c>
      <c r="ZI23" s="69">
        <v>2102</v>
      </c>
      <c r="ZJ23" s="69">
        <v>140</v>
      </c>
      <c r="ZK23" s="69">
        <v>154</v>
      </c>
      <c r="ZL23" s="69">
        <v>174</v>
      </c>
      <c r="ZM23" s="69">
        <v>231</v>
      </c>
      <c r="ZN23" s="69">
        <v>330</v>
      </c>
      <c r="ZO23" s="69">
        <v>350</v>
      </c>
      <c r="ZP23" s="69">
        <v>129</v>
      </c>
      <c r="ZQ23" s="69">
        <v>320</v>
      </c>
      <c r="ZR23" s="69">
        <v>226</v>
      </c>
      <c r="ZS23" s="69">
        <v>2054</v>
      </c>
      <c r="ZT23" s="69">
        <v>460</v>
      </c>
      <c r="ZU23" s="69">
        <v>597</v>
      </c>
      <c r="ZV23" s="69">
        <v>462</v>
      </c>
      <c r="ZW23" s="69">
        <v>136</v>
      </c>
      <c r="ZX23" s="69">
        <v>102</v>
      </c>
      <c r="ZY23" s="69">
        <v>12</v>
      </c>
      <c r="ZZ23" s="69">
        <v>285</v>
      </c>
      <c r="AAA23" s="69">
        <v>2054</v>
      </c>
      <c r="AAB23" s="69">
        <v>15</v>
      </c>
      <c r="AAC23" s="69">
        <v>41</v>
      </c>
      <c r="AAD23" s="69">
        <v>137</v>
      </c>
      <c r="AAE23" s="69">
        <v>116</v>
      </c>
      <c r="AAF23" s="69">
        <v>115</v>
      </c>
      <c r="AAG23" s="69">
        <v>424</v>
      </c>
      <c r="AAH23" s="69">
        <v>20</v>
      </c>
      <c r="AAI23" s="69">
        <v>6</v>
      </c>
      <c r="AAJ23" s="69">
        <v>2</v>
      </c>
      <c r="AAK23" s="69">
        <v>4</v>
      </c>
      <c r="AAL23" s="69">
        <v>11</v>
      </c>
      <c r="AAM23" s="69">
        <v>43</v>
      </c>
      <c r="AAN23" s="69">
        <v>20</v>
      </c>
      <c r="AAO23" s="69">
        <v>5</v>
      </c>
      <c r="AAP23" s="69">
        <v>4</v>
      </c>
      <c r="AAQ23" s="69">
        <v>4</v>
      </c>
      <c r="AAR23" s="69">
        <v>11</v>
      </c>
      <c r="AAS23" s="69">
        <v>44</v>
      </c>
      <c r="AAT23" s="69">
        <v>886</v>
      </c>
      <c r="AAU23" s="69">
        <v>561</v>
      </c>
      <c r="AAV23" s="69">
        <v>158</v>
      </c>
      <c r="AAW23" s="69">
        <v>33</v>
      </c>
      <c r="AAX23" s="69">
        <v>6</v>
      </c>
      <c r="AAY23" s="69">
        <v>127</v>
      </c>
      <c r="AAZ23" s="69">
        <v>1771</v>
      </c>
      <c r="ABA23" s="69">
        <v>808</v>
      </c>
      <c r="ABB23" s="69">
        <v>489</v>
      </c>
      <c r="ABC23" s="69">
        <v>163</v>
      </c>
      <c r="ABD23" s="69">
        <v>25</v>
      </c>
      <c r="ABE23" s="69">
        <v>6</v>
      </c>
      <c r="ABF23" s="69">
        <v>106</v>
      </c>
      <c r="ABG23" s="69">
        <v>1597</v>
      </c>
      <c r="ABH23" s="69">
        <v>1694</v>
      </c>
      <c r="ABI23" s="69">
        <v>1050</v>
      </c>
      <c r="ABJ23" s="69">
        <v>321</v>
      </c>
      <c r="ABK23" s="69">
        <v>58</v>
      </c>
      <c r="ABL23" s="69">
        <v>12</v>
      </c>
      <c r="ABM23" s="69">
        <v>233</v>
      </c>
      <c r="ABN23" s="69">
        <v>3368</v>
      </c>
      <c r="ABO23" s="69">
        <v>56</v>
      </c>
      <c r="ABP23" s="69">
        <v>164</v>
      </c>
      <c r="ABQ23" s="69">
        <v>96</v>
      </c>
      <c r="ABR23" s="69">
        <v>42</v>
      </c>
      <c r="ABS23" s="69">
        <v>136</v>
      </c>
      <c r="ABT23" s="69">
        <v>28</v>
      </c>
      <c r="ABU23" s="69">
        <v>69</v>
      </c>
      <c r="ABV23" s="69">
        <v>67</v>
      </c>
      <c r="ABW23" s="69">
        <v>207</v>
      </c>
      <c r="ABX23" s="69">
        <v>236</v>
      </c>
      <c r="ABY23" s="69">
        <v>1101</v>
      </c>
      <c r="ABZ23" s="69">
        <v>38</v>
      </c>
      <c r="ACA23" s="69">
        <v>201</v>
      </c>
      <c r="ACB23" s="69">
        <v>83</v>
      </c>
      <c r="ACC23" s="69">
        <v>94</v>
      </c>
      <c r="ACD23" s="69">
        <v>13</v>
      </c>
      <c r="ACE23" s="69">
        <v>71</v>
      </c>
      <c r="ACF23" s="69">
        <v>77</v>
      </c>
      <c r="ACG23" s="69">
        <v>10</v>
      </c>
      <c r="ACH23" s="69">
        <v>165</v>
      </c>
      <c r="ACI23" s="69">
        <v>185</v>
      </c>
      <c r="ACJ23" s="69">
        <v>937</v>
      </c>
      <c r="ACK23" s="69">
        <v>94</v>
      </c>
      <c r="ACL23" s="69">
        <v>365</v>
      </c>
      <c r="ACM23" s="69">
        <v>179</v>
      </c>
      <c r="ACN23" s="69">
        <v>136</v>
      </c>
      <c r="ACO23" s="69">
        <v>149</v>
      </c>
      <c r="ACP23" s="69">
        <v>99</v>
      </c>
      <c r="ACQ23" s="69">
        <v>146</v>
      </c>
      <c r="ACR23" s="69">
        <v>77</v>
      </c>
      <c r="ACS23" s="69">
        <v>372</v>
      </c>
      <c r="ACT23" s="69">
        <v>421</v>
      </c>
      <c r="ACU23" s="69">
        <v>2038</v>
      </c>
      <c r="ACV23" s="69">
        <v>1</v>
      </c>
      <c r="ACW23" s="69">
        <v>39</v>
      </c>
      <c r="ACX23" s="69">
        <v>42</v>
      </c>
      <c r="ACY23" s="69">
        <v>163</v>
      </c>
      <c r="ACZ23" s="69">
        <v>124</v>
      </c>
      <c r="ADA23" s="69">
        <v>24</v>
      </c>
      <c r="ADB23" s="69">
        <v>166</v>
      </c>
      <c r="ADC23" s="69">
        <v>268</v>
      </c>
      <c r="ADD23" s="69">
        <v>827</v>
      </c>
      <c r="ADE23" s="69">
        <v>1</v>
      </c>
      <c r="ADF23" s="69">
        <v>3</v>
      </c>
      <c r="ADG23" s="69">
        <v>19</v>
      </c>
      <c r="ADH23" s="69">
        <v>145</v>
      </c>
      <c r="ADI23" s="69">
        <v>44</v>
      </c>
      <c r="ADJ23" s="69">
        <v>32</v>
      </c>
      <c r="ADK23" s="69">
        <v>301</v>
      </c>
      <c r="ADL23" s="69">
        <v>236</v>
      </c>
      <c r="ADM23" s="69">
        <v>781</v>
      </c>
      <c r="ADN23" s="69">
        <v>1128</v>
      </c>
      <c r="ADO23" s="69">
        <v>379</v>
      </c>
      <c r="ADP23" s="69">
        <v>62</v>
      </c>
      <c r="ADQ23" s="69">
        <v>9</v>
      </c>
      <c r="ADR23" s="69">
        <v>6</v>
      </c>
      <c r="ADS23" s="69">
        <v>975</v>
      </c>
      <c r="ADT23" s="69">
        <v>490</v>
      </c>
      <c r="ADU23" s="69">
        <v>119</v>
      </c>
      <c r="ADV23" s="69">
        <v>1584</v>
      </c>
      <c r="ADW23" s="69">
        <v>886</v>
      </c>
      <c r="ADX23" s="69">
        <v>88</v>
      </c>
      <c r="ADY23" s="69">
        <v>481</v>
      </c>
      <c r="ADZ23" s="69">
        <v>129</v>
      </c>
      <c r="AEA23" s="69">
        <v>1584</v>
      </c>
    </row>
    <row r="24" spans="1:808">
      <c r="A24" s="57" t="s">
        <v>780</v>
      </c>
      <c r="B24" s="57" t="s">
        <v>904</v>
      </c>
      <c r="C24" s="53">
        <v>103</v>
      </c>
      <c r="D24" s="68">
        <f t="shared" si="9"/>
        <v>2709</v>
      </c>
      <c r="E24" s="24">
        <f t="shared" si="10"/>
        <v>26.300970873786408</v>
      </c>
      <c r="F24" s="85">
        <f t="shared" si="11"/>
        <v>75.076274172669031</v>
      </c>
      <c r="G24" s="90">
        <f t="shared" si="12"/>
        <v>0.72889586575406828</v>
      </c>
      <c r="H24" s="90">
        <f t="shared" si="30"/>
        <v>11.132940276057983</v>
      </c>
      <c r="I24" s="57" t="s">
        <v>904</v>
      </c>
      <c r="K24" s="18">
        <f t="shared" si="27"/>
        <v>10</v>
      </c>
      <c r="L24" s="30">
        <v>28</v>
      </c>
      <c r="M24" s="43" t="s">
        <v>780</v>
      </c>
      <c r="N24" s="68">
        <f t="shared" si="31"/>
        <v>2709</v>
      </c>
      <c r="O24" s="28">
        <f t="shared" si="28"/>
        <v>37.999719455744142</v>
      </c>
      <c r="P24" s="30">
        <f t="shared" si="14"/>
        <v>293</v>
      </c>
      <c r="Q24" s="44">
        <f t="shared" si="1"/>
        <v>10.81579918789221</v>
      </c>
      <c r="R24" s="28">
        <f t="shared" si="15"/>
        <v>58.666511831926272</v>
      </c>
      <c r="S24" s="45">
        <f t="shared" si="2"/>
        <v>227</v>
      </c>
      <c r="T24" s="44">
        <f t="shared" si="3"/>
        <v>8.3794758213362872</v>
      </c>
      <c r="U24" s="28">
        <f t="shared" si="16"/>
        <v>37.724315343395077</v>
      </c>
      <c r="V24" s="45">
        <f t="shared" si="17"/>
        <v>734</v>
      </c>
      <c r="W24" s="44">
        <f t="shared" si="4"/>
        <v>62.842465753424655</v>
      </c>
      <c r="X24" s="28">
        <f t="shared" si="18"/>
        <v>67.42753836204362</v>
      </c>
      <c r="Y24" s="44">
        <f t="shared" si="19"/>
        <v>905</v>
      </c>
      <c r="Z24" s="44">
        <f t="shared" si="5"/>
        <v>33.407161314138058</v>
      </c>
      <c r="AA24" s="28">
        <f t="shared" si="20"/>
        <v>88.378733635285869</v>
      </c>
      <c r="AB24" s="45">
        <f t="shared" si="21"/>
        <v>963</v>
      </c>
      <c r="AC24" s="44">
        <f t="shared" si="6"/>
        <v>57.35556879094699</v>
      </c>
      <c r="AD24" s="28">
        <f t="shared" si="22"/>
        <v>92.211525387374579</v>
      </c>
      <c r="AE24" s="45">
        <f t="shared" si="23"/>
        <v>824</v>
      </c>
      <c r="AF24" s="44">
        <f t="shared" si="7"/>
        <v>70.547945205479451</v>
      </c>
      <c r="AG24" s="28">
        <f t="shared" si="24"/>
        <v>83.686767740782273</v>
      </c>
      <c r="AH24" s="44">
        <v>16</v>
      </c>
      <c r="AI24" s="28">
        <f t="shared" si="25"/>
        <v>57.142857142857146</v>
      </c>
      <c r="AJ24" s="45">
        <f t="shared" si="8"/>
        <v>9675</v>
      </c>
      <c r="AK24" s="28">
        <f t="shared" si="26"/>
        <v>49.425287356321839</v>
      </c>
      <c r="AL24" s="45">
        <v>2835</v>
      </c>
      <c r="AM24" s="28">
        <f t="shared" si="29"/>
        <v>14.108689160943566</v>
      </c>
      <c r="AN24" s="39"/>
      <c r="AO24" s="28">
        <v>0</v>
      </c>
      <c r="AP24" s="27" t="s">
        <v>780</v>
      </c>
      <c r="AR24" s="69">
        <v>15</v>
      </c>
      <c r="AS24" s="69">
        <v>14</v>
      </c>
      <c r="AT24" s="69">
        <v>14</v>
      </c>
      <c r="AU24" s="69">
        <v>9</v>
      </c>
      <c r="AV24" s="69">
        <v>6</v>
      </c>
      <c r="AW24" s="69">
        <v>11</v>
      </c>
      <c r="AX24" s="69">
        <v>8</v>
      </c>
      <c r="AY24" s="69">
        <v>7</v>
      </c>
      <c r="AZ24" s="69">
        <v>8</v>
      </c>
      <c r="BA24" s="69">
        <v>17</v>
      </c>
      <c r="BB24" s="69">
        <v>13</v>
      </c>
      <c r="BC24" s="69">
        <v>16</v>
      </c>
      <c r="BD24" s="69">
        <v>5</v>
      </c>
      <c r="BE24" s="69">
        <v>6</v>
      </c>
      <c r="BF24" s="69">
        <v>15</v>
      </c>
      <c r="BG24" s="69">
        <v>11</v>
      </c>
      <c r="BH24" s="69">
        <v>8</v>
      </c>
      <c r="BI24" s="69">
        <v>12</v>
      </c>
      <c r="BJ24" s="69">
        <v>17</v>
      </c>
      <c r="BK24" s="69">
        <v>24</v>
      </c>
      <c r="BL24" s="69">
        <v>206</v>
      </c>
      <c r="BM24" s="69">
        <v>293</v>
      </c>
      <c r="BN24" s="69">
        <v>171</v>
      </c>
      <c r="BO24" s="69">
        <v>112</v>
      </c>
      <c r="BP24" s="69">
        <v>66</v>
      </c>
      <c r="BQ24" s="69">
        <v>68</v>
      </c>
      <c r="BR24" s="69">
        <v>65</v>
      </c>
      <c r="BS24" s="69">
        <v>43</v>
      </c>
      <c r="BT24" s="69">
        <v>50</v>
      </c>
      <c r="BU24" s="69">
        <v>27</v>
      </c>
      <c r="BV24" s="69">
        <v>18</v>
      </c>
      <c r="BW24" s="69">
        <v>13</v>
      </c>
      <c r="BX24" s="69">
        <v>13</v>
      </c>
      <c r="BY24" s="69">
        <v>8</v>
      </c>
      <c r="BZ24" s="69">
        <v>1389</v>
      </c>
      <c r="CA24" s="69">
        <v>18</v>
      </c>
      <c r="CB24" s="69">
        <v>14</v>
      </c>
      <c r="CC24" s="69">
        <v>22</v>
      </c>
      <c r="CD24" s="69">
        <v>7</v>
      </c>
      <c r="CE24" s="69">
        <v>12</v>
      </c>
      <c r="CF24" s="69">
        <v>9</v>
      </c>
      <c r="CG24" s="69">
        <v>9</v>
      </c>
      <c r="CH24" s="69">
        <v>12</v>
      </c>
      <c r="CI24" s="69">
        <v>7</v>
      </c>
      <c r="CJ24" s="69">
        <v>4</v>
      </c>
      <c r="CK24" s="69">
        <v>9</v>
      </c>
      <c r="CL24" s="69">
        <v>14</v>
      </c>
      <c r="CM24" s="69">
        <v>13</v>
      </c>
      <c r="CN24" s="69">
        <v>10</v>
      </c>
      <c r="CO24" s="69">
        <v>7</v>
      </c>
      <c r="CP24" s="69">
        <v>16</v>
      </c>
      <c r="CQ24" s="69">
        <v>10</v>
      </c>
      <c r="CR24" s="69">
        <v>9</v>
      </c>
      <c r="CS24" s="69">
        <v>6</v>
      </c>
      <c r="CT24" s="69">
        <v>30</v>
      </c>
      <c r="CU24" s="69">
        <v>151</v>
      </c>
      <c r="CV24" s="69">
        <v>226</v>
      </c>
      <c r="CW24" s="69">
        <v>150</v>
      </c>
      <c r="CX24" s="69">
        <v>104</v>
      </c>
      <c r="CY24" s="69">
        <v>75</v>
      </c>
      <c r="CZ24" s="69">
        <v>67</v>
      </c>
      <c r="DA24" s="69">
        <v>64</v>
      </c>
      <c r="DB24" s="69">
        <v>48</v>
      </c>
      <c r="DC24" s="69">
        <v>49</v>
      </c>
      <c r="DD24" s="69">
        <v>27</v>
      </c>
      <c r="DE24" s="69">
        <v>35</v>
      </c>
      <c r="DF24" s="69">
        <v>41</v>
      </c>
      <c r="DG24" s="69">
        <v>27</v>
      </c>
      <c r="DH24" s="69">
        <v>18</v>
      </c>
      <c r="DI24" s="69">
        <v>1320</v>
      </c>
      <c r="DJ24" s="69">
        <v>33</v>
      </c>
      <c r="DK24" s="69">
        <v>28</v>
      </c>
      <c r="DL24" s="69">
        <v>36</v>
      </c>
      <c r="DM24" s="69">
        <v>16</v>
      </c>
      <c r="DN24" s="69">
        <v>18</v>
      </c>
      <c r="DO24" s="69">
        <v>20</v>
      </c>
      <c r="DP24" s="69">
        <v>17</v>
      </c>
      <c r="DQ24" s="69">
        <v>19</v>
      </c>
      <c r="DR24" s="69">
        <v>15</v>
      </c>
      <c r="DS24" s="69">
        <v>21</v>
      </c>
      <c r="DT24" s="69">
        <v>22</v>
      </c>
      <c r="DU24" s="69">
        <v>30</v>
      </c>
      <c r="DV24" s="69">
        <v>18</v>
      </c>
      <c r="DW24" s="69">
        <v>16</v>
      </c>
      <c r="DX24" s="69">
        <v>22</v>
      </c>
      <c r="DY24" s="69">
        <v>27</v>
      </c>
      <c r="DZ24" s="69">
        <v>18</v>
      </c>
      <c r="EA24" s="69">
        <v>21</v>
      </c>
      <c r="EB24" s="69">
        <v>23</v>
      </c>
      <c r="EC24" s="69">
        <v>54</v>
      </c>
      <c r="ED24" s="69">
        <v>357</v>
      </c>
      <c r="EE24" s="69">
        <v>519</v>
      </c>
      <c r="EF24" s="69">
        <v>321</v>
      </c>
      <c r="EG24" s="69">
        <v>216</v>
      </c>
      <c r="EH24" s="69">
        <v>141</v>
      </c>
      <c r="EI24" s="69">
        <v>135</v>
      </c>
      <c r="EJ24" s="69">
        <v>129</v>
      </c>
      <c r="EK24" s="69">
        <v>91</v>
      </c>
      <c r="EL24" s="69">
        <v>99</v>
      </c>
      <c r="EM24" s="69">
        <v>54</v>
      </c>
      <c r="EN24" s="69">
        <v>53</v>
      </c>
      <c r="EO24" s="69">
        <v>54</v>
      </c>
      <c r="EP24" s="69">
        <v>40</v>
      </c>
      <c r="EQ24" s="69">
        <v>26</v>
      </c>
      <c r="ER24" s="69">
        <v>2709</v>
      </c>
      <c r="ES24" s="69">
        <v>1026</v>
      </c>
      <c r="ET24" s="69">
        <v>281</v>
      </c>
      <c r="EU24" s="69">
        <v>29</v>
      </c>
      <c r="EV24" s="69">
        <v>32</v>
      </c>
      <c r="EW24" s="69">
        <v>21</v>
      </c>
      <c r="EX24" s="69">
        <v>1389</v>
      </c>
      <c r="EY24" s="69">
        <v>904</v>
      </c>
      <c r="EZ24" s="69">
        <v>252</v>
      </c>
      <c r="FA24" s="69">
        <v>52</v>
      </c>
      <c r="FB24" s="69">
        <v>31</v>
      </c>
      <c r="FC24" s="69">
        <v>81</v>
      </c>
      <c r="FD24" s="69">
        <v>1320</v>
      </c>
      <c r="FE24" s="69">
        <v>1930</v>
      </c>
      <c r="FF24" s="69">
        <v>533</v>
      </c>
      <c r="FG24" s="69">
        <v>81</v>
      </c>
      <c r="FH24" s="69">
        <v>63</v>
      </c>
      <c r="FI24" s="69">
        <v>102</v>
      </c>
      <c r="FJ24" s="69">
        <v>2709</v>
      </c>
      <c r="FK24" s="69">
        <v>1674</v>
      </c>
      <c r="FL24" s="69">
        <v>54</v>
      </c>
      <c r="FM24" s="69">
        <v>91</v>
      </c>
      <c r="FN24" s="69">
        <v>26</v>
      </c>
      <c r="FO24" s="69">
        <v>251</v>
      </c>
      <c r="FP24" s="69">
        <v>566</v>
      </c>
      <c r="FQ24" s="69">
        <v>0</v>
      </c>
      <c r="FR24" s="69">
        <v>2662</v>
      </c>
      <c r="FS24" s="69">
        <v>1656</v>
      </c>
      <c r="FT24" s="69">
        <v>22</v>
      </c>
      <c r="FU24" s="69">
        <v>88</v>
      </c>
      <c r="FV24" s="69">
        <v>27</v>
      </c>
      <c r="FW24" s="69">
        <v>257</v>
      </c>
      <c r="FX24" s="69">
        <v>548</v>
      </c>
      <c r="FY24" s="69">
        <v>64</v>
      </c>
      <c r="FZ24" s="69">
        <v>2662</v>
      </c>
      <c r="GA24" s="69">
        <v>1598</v>
      </c>
      <c r="GB24" s="69">
        <v>4</v>
      </c>
      <c r="GC24" s="69">
        <v>474</v>
      </c>
      <c r="GD24" s="69">
        <v>42</v>
      </c>
      <c r="GE24" s="69">
        <v>306</v>
      </c>
      <c r="GF24" s="69">
        <v>101</v>
      </c>
      <c r="GG24" s="69">
        <v>137</v>
      </c>
      <c r="GH24" s="69">
        <v>2662</v>
      </c>
      <c r="GI24" s="69">
        <v>2194</v>
      </c>
      <c r="GJ24" s="69">
        <v>219</v>
      </c>
      <c r="GK24" s="69">
        <v>33</v>
      </c>
      <c r="GL24" s="69">
        <v>184</v>
      </c>
      <c r="GM24" s="69">
        <v>2630</v>
      </c>
      <c r="GN24" s="69">
        <v>1673</v>
      </c>
      <c r="GO24" s="69">
        <v>503</v>
      </c>
      <c r="GP24" s="69">
        <v>333</v>
      </c>
      <c r="GQ24" s="69">
        <v>200</v>
      </c>
      <c r="GR24" s="69">
        <v>2709</v>
      </c>
      <c r="GS24" s="69">
        <v>811</v>
      </c>
      <c r="GT24" s="69">
        <v>85</v>
      </c>
      <c r="GU24" s="69">
        <v>56</v>
      </c>
      <c r="GV24" s="69">
        <v>26</v>
      </c>
      <c r="GW24" s="69">
        <v>644</v>
      </c>
      <c r="GX24" s="69">
        <v>811</v>
      </c>
      <c r="GY24" s="69">
        <v>325</v>
      </c>
      <c r="GZ24" s="69">
        <v>319</v>
      </c>
      <c r="HA24" s="69">
        <v>123</v>
      </c>
      <c r="HB24" s="69">
        <v>24</v>
      </c>
      <c r="HC24" s="69">
        <v>20</v>
      </c>
      <c r="HD24" s="69">
        <v>478</v>
      </c>
      <c r="HE24" s="69">
        <v>1955</v>
      </c>
      <c r="HF24" s="69">
        <v>179</v>
      </c>
      <c r="HG24" s="69">
        <v>2612</v>
      </c>
      <c r="HH24" s="69">
        <v>478</v>
      </c>
      <c r="HI24" s="69">
        <v>122</v>
      </c>
      <c r="HJ24" s="69">
        <v>11</v>
      </c>
      <c r="HK24" s="69">
        <v>13</v>
      </c>
      <c r="HL24" s="69">
        <v>33</v>
      </c>
      <c r="HM24" s="69">
        <v>186</v>
      </c>
      <c r="HN24" s="69">
        <v>104</v>
      </c>
      <c r="HO24" s="69">
        <v>9</v>
      </c>
      <c r="HP24" s="69">
        <v>2</v>
      </c>
      <c r="HQ24" s="69">
        <v>0</v>
      </c>
      <c r="HR24" s="69">
        <v>0</v>
      </c>
      <c r="HS24" s="69">
        <v>2</v>
      </c>
      <c r="HT24" s="69">
        <v>4</v>
      </c>
      <c r="HU24" s="69">
        <v>3</v>
      </c>
      <c r="HV24" s="69">
        <v>0</v>
      </c>
      <c r="HW24" s="69">
        <v>4</v>
      </c>
      <c r="HX24" s="69">
        <v>0</v>
      </c>
      <c r="HY24" s="69">
        <v>7</v>
      </c>
      <c r="HZ24" s="69">
        <v>5</v>
      </c>
      <c r="IA24" s="69">
        <v>0</v>
      </c>
      <c r="IB24" s="69">
        <v>4</v>
      </c>
      <c r="IC24" s="69">
        <v>2</v>
      </c>
      <c r="ID24" s="69">
        <v>11</v>
      </c>
      <c r="IE24" s="69">
        <v>357</v>
      </c>
      <c r="IF24" s="69">
        <v>145</v>
      </c>
      <c r="IG24" s="69">
        <v>47</v>
      </c>
      <c r="IH24" s="69">
        <v>26</v>
      </c>
      <c r="II24" s="69">
        <v>7</v>
      </c>
      <c r="IJ24" s="69">
        <v>582</v>
      </c>
      <c r="IK24" s="69">
        <v>714</v>
      </c>
      <c r="IL24" s="69">
        <v>435</v>
      </c>
      <c r="IM24" s="69">
        <v>188</v>
      </c>
      <c r="IN24" s="69">
        <v>130</v>
      </c>
      <c r="IO24" s="69">
        <v>46</v>
      </c>
      <c r="IP24" s="69">
        <v>1513</v>
      </c>
      <c r="IQ24" s="69">
        <v>140</v>
      </c>
      <c r="IR24" s="69">
        <v>217</v>
      </c>
      <c r="IS24" s="69">
        <v>108</v>
      </c>
      <c r="IT24" s="69">
        <v>86</v>
      </c>
      <c r="IU24" s="69">
        <v>34</v>
      </c>
      <c r="IV24" s="69">
        <v>585</v>
      </c>
      <c r="IW24" s="69">
        <v>0</v>
      </c>
      <c r="IX24" s="69">
        <v>112</v>
      </c>
      <c r="IY24" s="69">
        <v>43</v>
      </c>
      <c r="IZ24" s="69">
        <v>13</v>
      </c>
      <c r="JA24" s="69">
        <v>4</v>
      </c>
      <c r="JB24" s="69">
        <v>1</v>
      </c>
      <c r="JC24" s="69">
        <v>0</v>
      </c>
      <c r="JD24" s="69">
        <v>101</v>
      </c>
      <c r="JE24" s="69">
        <v>39</v>
      </c>
      <c r="JF24" s="69">
        <v>6</v>
      </c>
      <c r="JG24" s="69">
        <v>2</v>
      </c>
      <c r="JH24" s="69">
        <v>0</v>
      </c>
      <c r="JI24" s="69">
        <v>0</v>
      </c>
      <c r="JJ24" s="69">
        <v>0</v>
      </c>
      <c r="JK24" s="69">
        <v>23</v>
      </c>
      <c r="JL24" s="69">
        <v>13</v>
      </c>
      <c r="JM24" s="69">
        <v>6</v>
      </c>
      <c r="JN24" s="69">
        <v>2</v>
      </c>
      <c r="JO24" s="69">
        <v>217</v>
      </c>
      <c r="JP24" s="69">
        <v>213</v>
      </c>
      <c r="JQ24" s="69">
        <v>105</v>
      </c>
      <c r="JR24" s="69">
        <v>32</v>
      </c>
      <c r="JS24" s="69">
        <v>12</v>
      </c>
      <c r="JT24" s="69">
        <v>3</v>
      </c>
      <c r="JU24" s="69">
        <v>68</v>
      </c>
      <c r="JV24" s="69">
        <v>47</v>
      </c>
      <c r="JW24" s="69">
        <v>14</v>
      </c>
      <c r="JX24" s="69">
        <v>129</v>
      </c>
      <c r="JY24" s="69">
        <v>99</v>
      </c>
      <c r="JZ24" s="69">
        <v>91</v>
      </c>
      <c r="KA24" s="69">
        <v>30</v>
      </c>
      <c r="KB24" s="69">
        <v>220</v>
      </c>
      <c r="KC24" s="69">
        <v>6</v>
      </c>
      <c r="KD24" s="69">
        <v>10</v>
      </c>
      <c r="KE24" s="69">
        <v>0</v>
      </c>
      <c r="KF24" s="69">
        <v>16</v>
      </c>
      <c r="KG24" s="69">
        <v>105</v>
      </c>
      <c r="KH24" s="69">
        <v>73</v>
      </c>
      <c r="KI24" s="69">
        <v>38</v>
      </c>
      <c r="KJ24" s="69">
        <v>216</v>
      </c>
      <c r="KK24" s="69">
        <v>146</v>
      </c>
      <c r="KL24" s="69">
        <v>119</v>
      </c>
      <c r="KM24" s="69">
        <v>84</v>
      </c>
      <c r="KN24" s="69">
        <v>349</v>
      </c>
      <c r="KO24" s="69">
        <v>7</v>
      </c>
      <c r="KP24" s="69">
        <v>13</v>
      </c>
      <c r="KQ24" s="69">
        <v>0</v>
      </c>
      <c r="KR24" s="69">
        <v>20</v>
      </c>
      <c r="KS24" s="69">
        <v>110</v>
      </c>
      <c r="KT24" s="69">
        <v>55</v>
      </c>
      <c r="KU24" s="69">
        <v>52</v>
      </c>
      <c r="KV24" s="69">
        <v>50</v>
      </c>
      <c r="KW24" s="69">
        <v>98</v>
      </c>
      <c r="KX24" s="69">
        <v>365</v>
      </c>
      <c r="KY24" s="69">
        <v>336</v>
      </c>
      <c r="KZ24" s="69">
        <v>187</v>
      </c>
      <c r="LA24" s="69">
        <v>156</v>
      </c>
      <c r="LB24" s="69">
        <v>152</v>
      </c>
      <c r="LC24" s="69">
        <v>248</v>
      </c>
      <c r="LD24" s="69">
        <v>1079</v>
      </c>
      <c r="LE24" s="69">
        <v>150</v>
      </c>
      <c r="LF24" s="69">
        <v>43</v>
      </c>
      <c r="LG24" s="69">
        <v>24</v>
      </c>
      <c r="LH24" s="69">
        <v>75</v>
      </c>
      <c r="LI24" s="69">
        <v>40</v>
      </c>
      <c r="LJ24" s="69">
        <v>58</v>
      </c>
      <c r="LK24" s="69">
        <v>56</v>
      </c>
      <c r="LL24" s="69">
        <v>136</v>
      </c>
      <c r="LM24" s="69">
        <v>582</v>
      </c>
      <c r="LN24" s="69">
        <v>300</v>
      </c>
      <c r="LO24" s="69">
        <v>86</v>
      </c>
      <c r="LP24" s="69">
        <v>48</v>
      </c>
      <c r="LQ24" s="69">
        <v>197</v>
      </c>
      <c r="LR24" s="69">
        <v>120</v>
      </c>
      <c r="LS24" s="69">
        <v>182</v>
      </c>
      <c r="LT24" s="69">
        <v>181</v>
      </c>
      <c r="LU24" s="69">
        <v>399</v>
      </c>
      <c r="LV24" s="69">
        <v>1513</v>
      </c>
      <c r="LW24" s="69">
        <v>507</v>
      </c>
      <c r="LX24" s="69">
        <v>164</v>
      </c>
      <c r="LY24" s="69">
        <v>156</v>
      </c>
      <c r="LZ24" s="69">
        <v>74</v>
      </c>
      <c r="MA24" s="69">
        <v>99</v>
      </c>
      <c r="MB24" s="69">
        <v>1000</v>
      </c>
      <c r="MC24" s="69">
        <v>379</v>
      </c>
      <c r="MD24" s="69">
        <v>88</v>
      </c>
      <c r="ME24" s="69">
        <v>87</v>
      </c>
      <c r="MF24" s="69">
        <v>90</v>
      </c>
      <c r="MG24" s="69">
        <v>13</v>
      </c>
      <c r="MH24" s="69">
        <v>10</v>
      </c>
      <c r="MI24" s="69">
        <v>178</v>
      </c>
      <c r="MJ24" s="69">
        <v>34</v>
      </c>
      <c r="MK24" s="69">
        <v>16</v>
      </c>
      <c r="ML24" s="69">
        <v>2</v>
      </c>
      <c r="MM24" s="69">
        <v>26</v>
      </c>
      <c r="MN24" s="69">
        <v>18</v>
      </c>
      <c r="MO24" s="69">
        <v>71</v>
      </c>
      <c r="MP24" s="69">
        <v>156</v>
      </c>
      <c r="MQ24" s="69">
        <v>1168</v>
      </c>
      <c r="MR24" s="69">
        <v>379</v>
      </c>
      <c r="MS24" s="69">
        <v>176</v>
      </c>
      <c r="MT24" s="69">
        <v>174</v>
      </c>
      <c r="MU24" s="69">
        <v>340</v>
      </c>
      <c r="MV24" s="69">
        <v>43</v>
      </c>
      <c r="MW24" s="69">
        <v>23</v>
      </c>
      <c r="MX24" s="69">
        <v>468</v>
      </c>
      <c r="MY24" s="69">
        <v>117</v>
      </c>
      <c r="MZ24" s="69">
        <v>78</v>
      </c>
      <c r="NA24" s="69">
        <v>7</v>
      </c>
      <c r="NB24" s="69">
        <v>94</v>
      </c>
      <c r="NC24" s="69">
        <v>97</v>
      </c>
      <c r="ND24" s="69">
        <v>182</v>
      </c>
      <c r="NE24" s="69">
        <v>453</v>
      </c>
      <c r="NF24" s="69">
        <v>2631</v>
      </c>
      <c r="NG24" s="69">
        <v>379</v>
      </c>
      <c r="NH24" s="69">
        <v>397</v>
      </c>
      <c r="NI24" s="69">
        <v>218</v>
      </c>
      <c r="NJ24" s="69">
        <v>99</v>
      </c>
      <c r="NK24" s="69">
        <v>49</v>
      </c>
      <c r="NL24" s="69">
        <v>21</v>
      </c>
      <c r="NM24" s="69">
        <v>4</v>
      </c>
      <c r="NN24" s="69">
        <v>1</v>
      </c>
      <c r="NO24" s="69">
        <v>1168</v>
      </c>
      <c r="NP24" s="69">
        <v>379</v>
      </c>
      <c r="NQ24" s="69">
        <v>794</v>
      </c>
      <c r="NR24" s="69">
        <v>654</v>
      </c>
      <c r="NS24" s="69">
        <v>396</v>
      </c>
      <c r="NT24" s="69">
        <v>245</v>
      </c>
      <c r="NU24" s="69">
        <v>126</v>
      </c>
      <c r="NV24" s="69">
        <v>28</v>
      </c>
      <c r="NW24" s="69">
        <v>9</v>
      </c>
      <c r="NX24" s="69">
        <v>2631</v>
      </c>
      <c r="NY24" s="69">
        <v>360</v>
      </c>
      <c r="NZ24" s="69">
        <v>722</v>
      </c>
      <c r="OA24" s="69">
        <v>12</v>
      </c>
      <c r="OB24" s="69">
        <v>0</v>
      </c>
      <c r="OC24" s="69">
        <v>74</v>
      </c>
      <c r="OD24" s="69">
        <v>1168</v>
      </c>
      <c r="OE24" s="69">
        <v>770</v>
      </c>
      <c r="OF24" s="69">
        <v>1660</v>
      </c>
      <c r="OG24" s="69">
        <v>26</v>
      </c>
      <c r="OH24" s="69">
        <v>0</v>
      </c>
      <c r="OI24" s="69">
        <v>175</v>
      </c>
      <c r="OJ24" s="69">
        <v>2631</v>
      </c>
      <c r="OK24" s="69">
        <v>250</v>
      </c>
      <c r="OL24" s="69">
        <v>259</v>
      </c>
      <c r="OM24" s="69">
        <v>44</v>
      </c>
      <c r="ON24" s="69">
        <v>68</v>
      </c>
      <c r="OO24" s="69">
        <v>23</v>
      </c>
      <c r="OP24" s="69">
        <v>31</v>
      </c>
      <c r="OQ24" s="69">
        <v>196</v>
      </c>
      <c r="OR24" s="69">
        <v>58</v>
      </c>
      <c r="OS24" s="69">
        <v>23</v>
      </c>
      <c r="OT24" s="69">
        <v>216</v>
      </c>
      <c r="OU24" s="69">
        <v>1168</v>
      </c>
      <c r="OV24" s="69">
        <v>527</v>
      </c>
      <c r="OW24" s="69">
        <v>570</v>
      </c>
      <c r="OX24" s="69">
        <v>94</v>
      </c>
      <c r="OY24" s="69">
        <v>153</v>
      </c>
      <c r="OZ24" s="69">
        <v>59</v>
      </c>
      <c r="PA24" s="69">
        <v>69</v>
      </c>
      <c r="PB24" s="69">
        <v>461</v>
      </c>
      <c r="PC24" s="69">
        <v>125</v>
      </c>
      <c r="PD24" s="69">
        <v>49</v>
      </c>
      <c r="PE24" s="69">
        <v>524</v>
      </c>
      <c r="PF24" s="69">
        <v>2631</v>
      </c>
      <c r="PG24" s="69">
        <v>85</v>
      </c>
      <c r="PH24" s="69">
        <v>149</v>
      </c>
      <c r="PI24" s="69">
        <v>499</v>
      </c>
      <c r="PJ24" s="69">
        <v>340</v>
      </c>
      <c r="PK24" s="69">
        <v>31</v>
      </c>
      <c r="PL24" s="69">
        <v>17</v>
      </c>
      <c r="PM24" s="69">
        <v>47</v>
      </c>
      <c r="PN24" s="69">
        <v>1168</v>
      </c>
      <c r="PO24" s="69">
        <v>168</v>
      </c>
      <c r="PP24" s="69">
        <v>277</v>
      </c>
      <c r="PQ24" s="69">
        <v>1251</v>
      </c>
      <c r="PR24" s="69">
        <v>753</v>
      </c>
      <c r="PS24" s="69">
        <v>60</v>
      </c>
      <c r="PT24" s="69">
        <v>23</v>
      </c>
      <c r="PU24" s="69">
        <v>99</v>
      </c>
      <c r="PV24" s="69">
        <v>2631</v>
      </c>
      <c r="PW24" s="69">
        <v>74</v>
      </c>
      <c r="PX24" s="69">
        <v>282</v>
      </c>
      <c r="PY24" s="69">
        <v>324</v>
      </c>
      <c r="PZ24" s="69">
        <v>278</v>
      </c>
      <c r="QA24" s="69">
        <v>74</v>
      </c>
      <c r="QB24" s="69">
        <v>30</v>
      </c>
      <c r="QC24" s="69">
        <v>2</v>
      </c>
      <c r="QD24" s="69">
        <v>2</v>
      </c>
      <c r="QE24" s="69">
        <v>102</v>
      </c>
      <c r="QF24" s="69">
        <v>1168</v>
      </c>
      <c r="QG24" s="69">
        <v>120</v>
      </c>
      <c r="QH24" s="69">
        <v>612</v>
      </c>
      <c r="QI24" s="69">
        <v>744</v>
      </c>
      <c r="QJ24" s="69">
        <v>622</v>
      </c>
      <c r="QK24" s="69">
        <v>202</v>
      </c>
      <c r="QL24" s="69">
        <v>95</v>
      </c>
      <c r="QM24" s="69">
        <v>7</v>
      </c>
      <c r="QN24" s="69">
        <v>5</v>
      </c>
      <c r="QO24" s="69">
        <v>224</v>
      </c>
      <c r="QP24" s="69">
        <v>2631</v>
      </c>
      <c r="QQ24" s="69">
        <v>36</v>
      </c>
      <c r="QR24" s="69">
        <v>14</v>
      </c>
      <c r="QS24" s="69">
        <v>569</v>
      </c>
      <c r="QT24" s="69">
        <v>489</v>
      </c>
      <c r="QU24" s="69">
        <v>3</v>
      </c>
      <c r="QV24" s="69">
        <v>1</v>
      </c>
      <c r="QW24" s="69">
        <v>3</v>
      </c>
      <c r="QX24" s="69">
        <v>0</v>
      </c>
      <c r="QY24" s="69">
        <v>4</v>
      </c>
      <c r="QZ24" s="69">
        <v>49</v>
      </c>
      <c r="RA24" s="69">
        <v>1168</v>
      </c>
      <c r="RB24" s="69">
        <v>986</v>
      </c>
      <c r="RC24" s="69">
        <v>81</v>
      </c>
      <c r="RD24" s="69">
        <v>4</v>
      </c>
      <c r="RE24" s="69">
        <v>1</v>
      </c>
      <c r="RF24" s="69">
        <v>2</v>
      </c>
      <c r="RG24" s="69">
        <v>94</v>
      </c>
      <c r="RH24" s="69">
        <v>1168</v>
      </c>
      <c r="RI24" s="69">
        <v>1027</v>
      </c>
      <c r="RJ24" s="69">
        <v>9</v>
      </c>
      <c r="RK24" s="69">
        <v>0</v>
      </c>
      <c r="RL24" s="69">
        <v>8</v>
      </c>
      <c r="RM24" s="69">
        <v>4</v>
      </c>
      <c r="RN24" s="69">
        <v>120</v>
      </c>
      <c r="RO24" s="69">
        <v>1168</v>
      </c>
      <c r="RP24" s="69">
        <v>1183</v>
      </c>
      <c r="RQ24" s="69">
        <v>161</v>
      </c>
      <c r="RR24" s="69">
        <v>1344</v>
      </c>
      <c r="RS24" s="69">
        <v>6</v>
      </c>
      <c r="RT24" s="69">
        <v>61</v>
      </c>
      <c r="RU24" s="69">
        <v>570</v>
      </c>
      <c r="RV24" s="69">
        <v>31</v>
      </c>
      <c r="RW24" s="69">
        <v>228</v>
      </c>
      <c r="RX24" s="69">
        <v>232</v>
      </c>
      <c r="RY24" s="69">
        <v>5</v>
      </c>
      <c r="RZ24" s="69">
        <v>77</v>
      </c>
      <c r="SA24" s="69">
        <v>81</v>
      </c>
      <c r="SB24" s="69">
        <v>1</v>
      </c>
      <c r="SC24" s="69">
        <v>1225</v>
      </c>
      <c r="SD24" s="69">
        <v>549</v>
      </c>
      <c r="SE24" s="69">
        <v>19</v>
      </c>
      <c r="SF24" s="69">
        <v>107</v>
      </c>
      <c r="SG24" s="69">
        <v>163</v>
      </c>
      <c r="SH24" s="69">
        <v>138</v>
      </c>
      <c r="SI24" s="69">
        <v>117</v>
      </c>
      <c r="SJ24" s="69">
        <v>60</v>
      </c>
      <c r="SK24" s="69">
        <v>0</v>
      </c>
      <c r="SL24" s="69">
        <v>1153</v>
      </c>
      <c r="SM24" s="69">
        <v>1119</v>
      </c>
      <c r="SN24" s="69">
        <v>50</v>
      </c>
      <c r="SO24" s="69">
        <v>335</v>
      </c>
      <c r="SP24" s="69">
        <v>395</v>
      </c>
      <c r="SQ24" s="69">
        <v>143</v>
      </c>
      <c r="SR24" s="69">
        <v>194</v>
      </c>
      <c r="SS24" s="69">
        <v>141</v>
      </c>
      <c r="ST24" s="69">
        <v>1</v>
      </c>
      <c r="SU24" s="69">
        <v>2378</v>
      </c>
      <c r="SV24" s="69">
        <v>50</v>
      </c>
      <c r="SW24" s="69">
        <v>184</v>
      </c>
      <c r="SX24" s="69">
        <v>148</v>
      </c>
      <c r="SY24" s="69">
        <v>212</v>
      </c>
      <c r="SZ24" s="69">
        <v>180</v>
      </c>
      <c r="TA24" s="69">
        <v>98</v>
      </c>
      <c r="TB24" s="69">
        <v>517</v>
      </c>
      <c r="TC24" s="69">
        <v>1389</v>
      </c>
      <c r="TD24" s="69">
        <v>41</v>
      </c>
      <c r="TE24" s="69">
        <v>186</v>
      </c>
      <c r="TF24" s="69">
        <v>264</v>
      </c>
      <c r="TG24" s="69">
        <v>125</v>
      </c>
      <c r="TH24" s="69">
        <v>152</v>
      </c>
      <c r="TI24" s="69">
        <v>138</v>
      </c>
      <c r="TJ24" s="69">
        <v>414</v>
      </c>
      <c r="TK24" s="69">
        <v>1320</v>
      </c>
      <c r="TL24" s="69">
        <v>91</v>
      </c>
      <c r="TM24" s="69">
        <v>370</v>
      </c>
      <c r="TN24" s="69">
        <v>412</v>
      </c>
      <c r="TO24" s="69">
        <v>337</v>
      </c>
      <c r="TP24" s="69">
        <v>332</v>
      </c>
      <c r="TQ24" s="69">
        <v>236</v>
      </c>
      <c r="TR24" s="69">
        <v>931</v>
      </c>
      <c r="TS24" s="69">
        <v>2709</v>
      </c>
      <c r="TT24" s="69">
        <v>80</v>
      </c>
      <c r="TU24" s="69">
        <v>45</v>
      </c>
      <c r="TV24" s="69">
        <v>96</v>
      </c>
      <c r="TW24" s="69">
        <v>250</v>
      </c>
      <c r="TX24" s="69">
        <v>74</v>
      </c>
      <c r="TY24" s="69">
        <v>119</v>
      </c>
      <c r="TZ24" s="69">
        <v>118</v>
      </c>
      <c r="UA24" s="69">
        <v>20</v>
      </c>
      <c r="UB24" s="69">
        <v>2</v>
      </c>
      <c r="UC24" s="69">
        <v>1</v>
      </c>
      <c r="UD24" s="69">
        <v>363</v>
      </c>
      <c r="UE24" s="69">
        <v>1168</v>
      </c>
      <c r="UF24" s="69">
        <v>183</v>
      </c>
      <c r="UG24" s="69">
        <v>82</v>
      </c>
      <c r="UH24" s="69">
        <v>185</v>
      </c>
      <c r="UI24" s="69">
        <v>604</v>
      </c>
      <c r="UJ24" s="69">
        <v>155</v>
      </c>
      <c r="UK24" s="69">
        <v>255</v>
      </c>
      <c r="UL24" s="69">
        <v>266</v>
      </c>
      <c r="UM24" s="69">
        <v>49</v>
      </c>
      <c r="UN24" s="69">
        <v>3</v>
      </c>
      <c r="UO24" s="69">
        <v>2</v>
      </c>
      <c r="UP24" s="69">
        <v>847</v>
      </c>
      <c r="UQ24" s="69">
        <v>2631</v>
      </c>
      <c r="UR24" s="69">
        <v>98</v>
      </c>
      <c r="US24" s="69">
        <v>36</v>
      </c>
      <c r="UT24" s="69">
        <v>50</v>
      </c>
      <c r="UU24" s="69">
        <v>50</v>
      </c>
      <c r="UV24" s="69">
        <v>72</v>
      </c>
      <c r="UW24" s="69">
        <v>31</v>
      </c>
      <c r="UX24" s="69">
        <v>23</v>
      </c>
      <c r="UY24" s="69">
        <v>203</v>
      </c>
      <c r="UZ24" s="69">
        <v>275</v>
      </c>
      <c r="VA24" s="69">
        <v>838</v>
      </c>
      <c r="VB24" s="69">
        <v>132</v>
      </c>
      <c r="VC24" s="69">
        <v>46</v>
      </c>
      <c r="VD24" s="69">
        <v>55</v>
      </c>
      <c r="VE24" s="69">
        <v>56</v>
      </c>
      <c r="VF24" s="69">
        <v>64</v>
      </c>
      <c r="VG24" s="69">
        <v>28</v>
      </c>
      <c r="VH24" s="69">
        <v>13</v>
      </c>
      <c r="VI24" s="69">
        <v>183</v>
      </c>
      <c r="VJ24" s="69">
        <v>269</v>
      </c>
      <c r="VK24" s="69">
        <v>846</v>
      </c>
      <c r="VL24" s="69">
        <v>230</v>
      </c>
      <c r="VM24" s="69">
        <v>82</v>
      </c>
      <c r="VN24" s="69">
        <v>105</v>
      </c>
      <c r="VO24" s="69">
        <v>106</v>
      </c>
      <c r="VP24" s="69">
        <v>136</v>
      </c>
      <c r="VQ24" s="69">
        <v>59</v>
      </c>
      <c r="VR24" s="69">
        <v>36</v>
      </c>
      <c r="VS24" s="69">
        <v>386</v>
      </c>
      <c r="VT24" s="69">
        <v>544</v>
      </c>
      <c r="VU24" s="69">
        <v>1684</v>
      </c>
      <c r="VV24" s="69">
        <v>232</v>
      </c>
      <c r="VW24" s="69">
        <v>155</v>
      </c>
      <c r="VX24" s="69">
        <v>163</v>
      </c>
      <c r="VY24" s="69">
        <v>144</v>
      </c>
      <c r="VZ24" s="69">
        <v>395</v>
      </c>
      <c r="WA24" s="69">
        <v>299</v>
      </c>
      <c r="WB24" s="69">
        <v>3</v>
      </c>
      <c r="WC24" s="69">
        <v>29</v>
      </c>
      <c r="WD24" s="69">
        <v>29</v>
      </c>
      <c r="WE24" s="69">
        <v>88</v>
      </c>
      <c r="WF24" s="69">
        <v>44</v>
      </c>
      <c r="WG24" s="69">
        <v>87</v>
      </c>
      <c r="WH24" s="69">
        <v>5</v>
      </c>
      <c r="WI24" s="69">
        <v>11</v>
      </c>
      <c r="WJ24" s="69">
        <v>34</v>
      </c>
      <c r="WK24" s="69">
        <v>1</v>
      </c>
      <c r="WL24" s="69">
        <v>507</v>
      </c>
      <c r="WM24" s="69">
        <v>838</v>
      </c>
      <c r="WN24" s="69">
        <v>29</v>
      </c>
      <c r="WO24" s="69">
        <v>25</v>
      </c>
      <c r="WP24" s="69">
        <v>22</v>
      </c>
      <c r="WQ24" s="69">
        <v>107</v>
      </c>
      <c r="WR24" s="69">
        <v>28</v>
      </c>
      <c r="WS24" s="69">
        <v>16</v>
      </c>
      <c r="WT24" s="69">
        <v>1</v>
      </c>
      <c r="WU24" s="69">
        <v>47</v>
      </c>
      <c r="WV24" s="69">
        <v>38</v>
      </c>
      <c r="WW24" s="69">
        <v>0</v>
      </c>
      <c r="WX24" s="69">
        <v>533</v>
      </c>
      <c r="WY24" s="69">
        <v>846</v>
      </c>
      <c r="WZ24" s="69">
        <v>32</v>
      </c>
      <c r="XA24" s="69">
        <v>54</v>
      </c>
      <c r="XB24" s="69">
        <v>51</v>
      </c>
      <c r="XC24" s="69">
        <v>195</v>
      </c>
      <c r="XD24" s="69">
        <v>72</v>
      </c>
      <c r="XE24" s="69">
        <v>103</v>
      </c>
      <c r="XF24" s="69">
        <v>6</v>
      </c>
      <c r="XG24" s="69">
        <v>58</v>
      </c>
      <c r="XH24" s="69">
        <v>72</v>
      </c>
      <c r="XI24" s="69">
        <v>1</v>
      </c>
      <c r="XJ24" s="69">
        <v>1040</v>
      </c>
      <c r="XK24" s="69">
        <v>1684</v>
      </c>
      <c r="XL24" s="69">
        <v>11</v>
      </c>
      <c r="XM24" s="69">
        <v>149</v>
      </c>
      <c r="XN24" s="69">
        <v>108</v>
      </c>
      <c r="XO24" s="69">
        <v>134</v>
      </c>
      <c r="XP24" s="69">
        <v>71</v>
      </c>
      <c r="XQ24" s="69">
        <v>32</v>
      </c>
      <c r="XR24" s="69">
        <v>22</v>
      </c>
      <c r="XS24" s="69">
        <v>41</v>
      </c>
      <c r="XT24" s="69">
        <v>73</v>
      </c>
      <c r="XU24" s="69">
        <v>67</v>
      </c>
      <c r="XV24" s="69">
        <v>5</v>
      </c>
      <c r="XW24" s="69">
        <v>125</v>
      </c>
      <c r="XX24" s="69">
        <v>838</v>
      </c>
      <c r="XY24" s="69">
        <v>19</v>
      </c>
      <c r="XZ24" s="69">
        <v>189</v>
      </c>
      <c r="YA24" s="69">
        <v>135</v>
      </c>
      <c r="YB24" s="69">
        <v>120</v>
      </c>
      <c r="YC24" s="69">
        <v>58</v>
      </c>
      <c r="YD24" s="69">
        <v>20</v>
      </c>
      <c r="YE24" s="69">
        <v>26</v>
      </c>
      <c r="YF24" s="69">
        <v>54</v>
      </c>
      <c r="YG24" s="69">
        <v>55</v>
      </c>
      <c r="YH24" s="69">
        <v>76</v>
      </c>
      <c r="YI24" s="69">
        <v>4</v>
      </c>
      <c r="YJ24" s="69">
        <v>90</v>
      </c>
      <c r="YK24" s="69">
        <v>846</v>
      </c>
      <c r="YL24" s="69">
        <v>30</v>
      </c>
      <c r="YM24" s="69">
        <v>338</v>
      </c>
      <c r="YN24" s="69">
        <v>243</v>
      </c>
      <c r="YO24" s="69">
        <v>254</v>
      </c>
      <c r="YP24" s="69">
        <v>129</v>
      </c>
      <c r="YQ24" s="69">
        <v>52</v>
      </c>
      <c r="YR24" s="69">
        <v>48</v>
      </c>
      <c r="YS24" s="69">
        <v>95</v>
      </c>
      <c r="YT24" s="69">
        <v>128</v>
      </c>
      <c r="YU24" s="69">
        <v>143</v>
      </c>
      <c r="YV24" s="69">
        <v>9</v>
      </c>
      <c r="YW24" s="69">
        <v>215</v>
      </c>
      <c r="YX24" s="69">
        <v>1684</v>
      </c>
      <c r="YY24" s="69">
        <v>863</v>
      </c>
      <c r="YZ24" s="69">
        <v>100</v>
      </c>
      <c r="ZA24" s="69">
        <v>253</v>
      </c>
      <c r="ZB24" s="69">
        <v>75</v>
      </c>
      <c r="ZC24" s="69">
        <v>5</v>
      </c>
      <c r="ZD24" s="69">
        <v>142</v>
      </c>
      <c r="ZE24" s="69">
        <v>41</v>
      </c>
      <c r="ZF24" s="69">
        <v>8</v>
      </c>
      <c r="ZG24" s="69">
        <v>15</v>
      </c>
      <c r="ZH24" s="69">
        <v>177</v>
      </c>
      <c r="ZI24" s="69">
        <v>1679</v>
      </c>
      <c r="ZJ24" s="69">
        <v>97</v>
      </c>
      <c r="ZK24" s="69">
        <v>95</v>
      </c>
      <c r="ZL24" s="69">
        <v>98</v>
      </c>
      <c r="ZM24" s="69">
        <v>152</v>
      </c>
      <c r="ZN24" s="69">
        <v>252</v>
      </c>
      <c r="ZO24" s="69">
        <v>339</v>
      </c>
      <c r="ZP24" s="69">
        <v>135</v>
      </c>
      <c r="ZQ24" s="69">
        <v>301</v>
      </c>
      <c r="ZR24" s="69">
        <v>196</v>
      </c>
      <c r="ZS24" s="69">
        <v>1665</v>
      </c>
      <c r="ZT24" s="69">
        <v>457</v>
      </c>
      <c r="ZU24" s="69">
        <v>513</v>
      </c>
      <c r="ZV24" s="69">
        <v>326</v>
      </c>
      <c r="ZW24" s="69">
        <v>78</v>
      </c>
      <c r="ZX24" s="69">
        <v>57</v>
      </c>
      <c r="ZY24" s="69">
        <v>14</v>
      </c>
      <c r="ZZ24" s="69">
        <v>220</v>
      </c>
      <c r="AAA24" s="69">
        <v>1665</v>
      </c>
      <c r="AAB24" s="69">
        <v>16</v>
      </c>
      <c r="AAC24" s="69">
        <v>40</v>
      </c>
      <c r="AAD24" s="69">
        <v>126</v>
      </c>
      <c r="AAE24" s="69">
        <v>130</v>
      </c>
      <c r="AAF24" s="69">
        <v>108</v>
      </c>
      <c r="AAG24" s="69">
        <v>420</v>
      </c>
      <c r="AAH24" s="69">
        <v>9</v>
      </c>
      <c r="AAI24" s="69">
        <v>8</v>
      </c>
      <c r="AAJ24" s="69">
        <v>1</v>
      </c>
      <c r="AAK24" s="69">
        <v>3</v>
      </c>
      <c r="AAL24" s="69">
        <v>5</v>
      </c>
      <c r="AAM24" s="69">
        <v>26</v>
      </c>
      <c r="AAN24" s="69">
        <v>21</v>
      </c>
      <c r="AAO24" s="69">
        <v>18</v>
      </c>
      <c r="AAP24" s="69">
        <v>2</v>
      </c>
      <c r="AAQ24" s="69">
        <v>17</v>
      </c>
      <c r="AAR24" s="69">
        <v>7</v>
      </c>
      <c r="AAS24" s="69">
        <v>65</v>
      </c>
      <c r="AAT24" s="69">
        <v>629</v>
      </c>
      <c r="AAU24" s="69">
        <v>432</v>
      </c>
      <c r="AAV24" s="69">
        <v>141</v>
      </c>
      <c r="AAW24" s="69">
        <v>32</v>
      </c>
      <c r="AAX24" s="69">
        <v>4</v>
      </c>
      <c r="AAY24" s="69">
        <v>151</v>
      </c>
      <c r="AAZ24" s="69">
        <v>1389</v>
      </c>
      <c r="ABA24" s="69">
        <v>572</v>
      </c>
      <c r="ABB24" s="69">
        <v>466</v>
      </c>
      <c r="ABC24" s="69">
        <v>154</v>
      </c>
      <c r="ABD24" s="69">
        <v>23</v>
      </c>
      <c r="ABE24" s="69">
        <v>8</v>
      </c>
      <c r="ABF24" s="69">
        <v>97</v>
      </c>
      <c r="ABG24" s="69">
        <v>1320</v>
      </c>
      <c r="ABH24" s="69">
        <v>1201</v>
      </c>
      <c r="ABI24" s="69">
        <v>898</v>
      </c>
      <c r="ABJ24" s="69">
        <v>295</v>
      </c>
      <c r="ABK24" s="69">
        <v>55</v>
      </c>
      <c r="ABL24" s="69">
        <v>12</v>
      </c>
      <c r="ABM24" s="69">
        <v>248</v>
      </c>
      <c r="ABN24" s="69">
        <v>2709</v>
      </c>
      <c r="ABO24" s="69">
        <v>34</v>
      </c>
      <c r="ABP24" s="69">
        <v>81</v>
      </c>
      <c r="ABQ24" s="69">
        <v>67</v>
      </c>
      <c r="ABR24" s="69">
        <v>27</v>
      </c>
      <c r="ABS24" s="69">
        <v>114</v>
      </c>
      <c r="ABT24" s="69">
        <v>20</v>
      </c>
      <c r="ABU24" s="69">
        <v>57</v>
      </c>
      <c r="ABV24" s="69">
        <v>65</v>
      </c>
      <c r="ABW24" s="69">
        <v>154</v>
      </c>
      <c r="ABX24" s="69">
        <v>179</v>
      </c>
      <c r="ABY24" s="69">
        <v>798</v>
      </c>
      <c r="ABZ24" s="69">
        <v>29</v>
      </c>
      <c r="ACA24" s="69">
        <v>75</v>
      </c>
      <c r="ACB24" s="69">
        <v>41</v>
      </c>
      <c r="ACC24" s="69">
        <v>90</v>
      </c>
      <c r="ACD24" s="69">
        <v>17</v>
      </c>
      <c r="ACE24" s="69">
        <v>66</v>
      </c>
      <c r="ACF24" s="69">
        <v>88</v>
      </c>
      <c r="ACG24" s="69">
        <v>9</v>
      </c>
      <c r="ACH24" s="69">
        <v>138</v>
      </c>
      <c r="ACI24" s="69">
        <v>103</v>
      </c>
      <c r="ACJ24" s="69">
        <v>656</v>
      </c>
      <c r="ACK24" s="69">
        <v>63</v>
      </c>
      <c r="ACL24" s="69">
        <v>156</v>
      </c>
      <c r="ACM24" s="69">
        <v>108</v>
      </c>
      <c r="ACN24" s="69">
        <v>117</v>
      </c>
      <c r="ACO24" s="69">
        <v>131</v>
      </c>
      <c r="ACP24" s="69">
        <v>86</v>
      </c>
      <c r="ACQ24" s="69">
        <v>145</v>
      </c>
      <c r="ACR24" s="69">
        <v>74</v>
      </c>
      <c r="ACS24" s="69">
        <v>292</v>
      </c>
      <c r="ACT24" s="69">
        <v>282</v>
      </c>
      <c r="ACU24" s="69">
        <v>1454</v>
      </c>
      <c r="ACV24" s="69">
        <v>2</v>
      </c>
      <c r="ACW24" s="69">
        <v>16</v>
      </c>
      <c r="ACX24" s="69">
        <v>23</v>
      </c>
      <c r="ACY24" s="69">
        <v>131</v>
      </c>
      <c r="ACZ24" s="69">
        <v>70</v>
      </c>
      <c r="ADA24" s="69">
        <v>27</v>
      </c>
      <c r="ADB24" s="69">
        <v>79</v>
      </c>
      <c r="ADC24" s="69">
        <v>222</v>
      </c>
      <c r="ADD24" s="69">
        <v>570</v>
      </c>
      <c r="ADE24" s="69">
        <v>2</v>
      </c>
      <c r="ADF24" s="69">
        <v>0</v>
      </c>
      <c r="ADG24" s="69">
        <v>15</v>
      </c>
      <c r="ADH24" s="69">
        <v>122</v>
      </c>
      <c r="ADI24" s="69">
        <v>37</v>
      </c>
      <c r="ADJ24" s="69">
        <v>20</v>
      </c>
      <c r="ADK24" s="69">
        <v>190</v>
      </c>
      <c r="ADL24" s="69">
        <v>163</v>
      </c>
      <c r="ADM24" s="69">
        <v>549</v>
      </c>
      <c r="ADN24" s="69">
        <v>824</v>
      </c>
      <c r="ADO24" s="69">
        <v>298</v>
      </c>
      <c r="ADP24" s="69">
        <v>41</v>
      </c>
      <c r="ADQ24" s="69">
        <v>4</v>
      </c>
      <c r="ADR24" s="69">
        <v>1</v>
      </c>
      <c r="ADS24" s="69">
        <v>718</v>
      </c>
      <c r="ADT24" s="69">
        <v>381</v>
      </c>
      <c r="ADU24" s="69">
        <v>69</v>
      </c>
      <c r="ADV24" s="69">
        <v>1168</v>
      </c>
      <c r="ADW24" s="69">
        <v>642</v>
      </c>
      <c r="ADX24" s="69">
        <v>68</v>
      </c>
      <c r="ADY24" s="69">
        <v>389</v>
      </c>
      <c r="ADZ24" s="69">
        <v>69</v>
      </c>
      <c r="AEA24" s="69">
        <v>1168</v>
      </c>
    </row>
    <row r="25" spans="1:808">
      <c r="A25" s="58" t="s">
        <v>782</v>
      </c>
      <c r="B25" s="58" t="s">
        <v>905</v>
      </c>
      <c r="C25" s="53">
        <v>118</v>
      </c>
      <c r="D25" s="68">
        <f t="shared" si="9"/>
        <v>5326</v>
      </c>
      <c r="E25" s="23">
        <f t="shared" si="10"/>
        <v>45.135593220338983</v>
      </c>
      <c r="F25" s="85">
        <f t="shared" si="11"/>
        <v>93.320258820021508</v>
      </c>
      <c r="G25" s="90">
        <f t="shared" si="12"/>
        <v>0.79084965101713145</v>
      </c>
      <c r="H25" s="90">
        <f t="shared" si="30"/>
        <v>12.079204102778768</v>
      </c>
      <c r="I25" s="58" t="s">
        <v>905</v>
      </c>
      <c r="K25" s="18">
        <f t="shared" si="27"/>
        <v>11</v>
      </c>
      <c r="L25" s="30">
        <v>29</v>
      </c>
      <c r="M25" s="43" t="s">
        <v>782</v>
      </c>
      <c r="N25" s="68">
        <f t="shared" si="31"/>
        <v>5326</v>
      </c>
      <c r="O25" s="28">
        <f t="shared" si="28"/>
        <v>74.708935334549025</v>
      </c>
      <c r="P25" s="30">
        <f t="shared" si="14"/>
        <v>496</v>
      </c>
      <c r="Q25" s="44">
        <f t="shared" si="1"/>
        <v>9.3128051070221556</v>
      </c>
      <c r="R25" s="28">
        <f t="shared" si="15"/>
        <v>50.514047229274759</v>
      </c>
      <c r="S25" s="45">
        <f t="shared" si="2"/>
        <v>296</v>
      </c>
      <c r="T25" s="44">
        <f t="shared" si="3"/>
        <v>5.5576417574164481</v>
      </c>
      <c r="U25" s="28">
        <f t="shared" si="16"/>
        <v>25.020446945924114</v>
      </c>
      <c r="V25" s="45">
        <f t="shared" si="17"/>
        <v>1169</v>
      </c>
      <c r="W25" s="44">
        <f t="shared" si="4"/>
        <v>71.8500307314075</v>
      </c>
      <c r="X25" s="28">
        <f t="shared" si="18"/>
        <v>77.092307651724781</v>
      </c>
      <c r="Y25" s="44">
        <f t="shared" si="19"/>
        <v>1482</v>
      </c>
      <c r="Z25" s="44">
        <f t="shared" si="5"/>
        <v>27.825760420578295</v>
      </c>
      <c r="AA25" s="28">
        <f t="shared" si="20"/>
        <v>73.613122805762686</v>
      </c>
      <c r="AB25" s="45">
        <f t="shared" si="21"/>
        <v>1444</v>
      </c>
      <c r="AC25" s="44">
        <f t="shared" si="6"/>
        <v>51.424501424501422</v>
      </c>
      <c r="AD25" s="28">
        <f t="shared" si="22"/>
        <v>82.67604730627238</v>
      </c>
      <c r="AE25" s="45">
        <f t="shared" si="23"/>
        <v>1283</v>
      </c>
      <c r="AF25" s="44">
        <f t="shared" si="7"/>
        <v>78.905289052890524</v>
      </c>
      <c r="AG25" s="28">
        <f t="shared" si="24"/>
        <v>93.600580133915216</v>
      </c>
      <c r="AH25" s="44">
        <v>16</v>
      </c>
      <c r="AI25" s="28">
        <f t="shared" si="25"/>
        <v>57.142857142857146</v>
      </c>
      <c r="AJ25" s="45">
        <f t="shared" si="8"/>
        <v>18365.517241379312</v>
      </c>
      <c r="AK25" s="28">
        <f t="shared" si="26"/>
        <v>93.821288589421769</v>
      </c>
      <c r="AL25" s="45">
        <v>3528</v>
      </c>
      <c r="AM25" s="28">
        <f t="shared" si="29"/>
        <v>17.55747984472977</v>
      </c>
      <c r="AN25" s="39"/>
      <c r="AO25" s="28">
        <v>0</v>
      </c>
      <c r="AP25" s="27" t="s">
        <v>782</v>
      </c>
      <c r="AR25" s="69">
        <v>20</v>
      </c>
      <c r="AS25" s="69">
        <v>27</v>
      </c>
      <c r="AT25" s="69">
        <v>18</v>
      </c>
      <c r="AU25" s="69">
        <v>20</v>
      </c>
      <c r="AV25" s="69">
        <v>22</v>
      </c>
      <c r="AW25" s="69">
        <v>21</v>
      </c>
      <c r="AX25" s="69">
        <v>10</v>
      </c>
      <c r="AY25" s="69">
        <v>14</v>
      </c>
      <c r="AZ25" s="69">
        <v>11</v>
      </c>
      <c r="BA25" s="69">
        <v>21</v>
      </c>
      <c r="BB25" s="69">
        <v>17</v>
      </c>
      <c r="BC25" s="69">
        <v>14</v>
      </c>
      <c r="BD25" s="69">
        <v>18</v>
      </c>
      <c r="BE25" s="69">
        <v>19</v>
      </c>
      <c r="BF25" s="69">
        <v>19</v>
      </c>
      <c r="BG25" s="69">
        <v>16</v>
      </c>
      <c r="BH25" s="69">
        <v>24</v>
      </c>
      <c r="BI25" s="69">
        <v>34</v>
      </c>
      <c r="BJ25" s="69">
        <v>55</v>
      </c>
      <c r="BK25" s="69">
        <v>48</v>
      </c>
      <c r="BL25" s="69">
        <v>402</v>
      </c>
      <c r="BM25" s="69">
        <v>539</v>
      </c>
      <c r="BN25" s="69">
        <v>363</v>
      </c>
      <c r="BO25" s="69">
        <v>219</v>
      </c>
      <c r="BP25" s="69">
        <v>142</v>
      </c>
      <c r="BQ25" s="69">
        <v>127</v>
      </c>
      <c r="BR25" s="69">
        <v>128</v>
      </c>
      <c r="BS25" s="69">
        <v>105</v>
      </c>
      <c r="BT25" s="69">
        <v>79</v>
      </c>
      <c r="BU25" s="69">
        <v>68</v>
      </c>
      <c r="BV25" s="69">
        <v>45</v>
      </c>
      <c r="BW25" s="69">
        <v>25</v>
      </c>
      <c r="BX25" s="69">
        <v>7</v>
      </c>
      <c r="BY25" s="69">
        <v>12</v>
      </c>
      <c r="BZ25" s="69">
        <v>2709</v>
      </c>
      <c r="CA25" s="69">
        <v>22</v>
      </c>
      <c r="CB25" s="69">
        <v>30</v>
      </c>
      <c r="CC25" s="69">
        <v>20</v>
      </c>
      <c r="CD25" s="69">
        <v>22</v>
      </c>
      <c r="CE25" s="69">
        <v>16</v>
      </c>
      <c r="CF25" s="69">
        <v>14</v>
      </c>
      <c r="CG25" s="69">
        <v>23</v>
      </c>
      <c r="CH25" s="69">
        <v>19</v>
      </c>
      <c r="CI25" s="69">
        <v>11</v>
      </c>
      <c r="CJ25" s="69">
        <v>25</v>
      </c>
      <c r="CK25" s="69">
        <v>16</v>
      </c>
      <c r="CL25" s="69">
        <v>24</v>
      </c>
      <c r="CM25" s="69">
        <v>21</v>
      </c>
      <c r="CN25" s="69">
        <v>24</v>
      </c>
      <c r="CO25" s="69">
        <v>21</v>
      </c>
      <c r="CP25" s="69">
        <v>38</v>
      </c>
      <c r="CQ25" s="69">
        <v>31</v>
      </c>
      <c r="CR25" s="69">
        <v>51</v>
      </c>
      <c r="CS25" s="69">
        <v>73</v>
      </c>
      <c r="CT25" s="69">
        <v>69</v>
      </c>
      <c r="CU25" s="69">
        <v>416</v>
      </c>
      <c r="CV25" s="69">
        <v>470</v>
      </c>
      <c r="CW25" s="69">
        <v>314</v>
      </c>
      <c r="CX25" s="69">
        <v>190</v>
      </c>
      <c r="CY25" s="69">
        <v>147</v>
      </c>
      <c r="CZ25" s="69">
        <v>127</v>
      </c>
      <c r="DA25" s="69">
        <v>91</v>
      </c>
      <c r="DB25" s="69">
        <v>77</v>
      </c>
      <c r="DC25" s="69">
        <v>76</v>
      </c>
      <c r="DD25" s="69">
        <v>44</v>
      </c>
      <c r="DE25" s="69">
        <v>37</v>
      </c>
      <c r="DF25" s="69">
        <v>28</v>
      </c>
      <c r="DG25" s="69">
        <v>15</v>
      </c>
      <c r="DH25" s="69">
        <v>15</v>
      </c>
      <c r="DI25" s="69">
        <v>2617</v>
      </c>
      <c r="DJ25" s="69">
        <v>42</v>
      </c>
      <c r="DK25" s="69">
        <v>57</v>
      </c>
      <c r="DL25" s="69">
        <v>38</v>
      </c>
      <c r="DM25" s="69">
        <v>42</v>
      </c>
      <c r="DN25" s="69">
        <v>38</v>
      </c>
      <c r="DO25" s="69">
        <v>35</v>
      </c>
      <c r="DP25" s="69">
        <v>33</v>
      </c>
      <c r="DQ25" s="69">
        <v>33</v>
      </c>
      <c r="DR25" s="69">
        <v>22</v>
      </c>
      <c r="DS25" s="69">
        <v>46</v>
      </c>
      <c r="DT25" s="69">
        <v>33</v>
      </c>
      <c r="DU25" s="69">
        <v>38</v>
      </c>
      <c r="DV25" s="69">
        <v>39</v>
      </c>
      <c r="DW25" s="69">
        <v>43</v>
      </c>
      <c r="DX25" s="69">
        <v>40</v>
      </c>
      <c r="DY25" s="69">
        <v>54</v>
      </c>
      <c r="DZ25" s="69">
        <v>55</v>
      </c>
      <c r="EA25" s="69">
        <v>85</v>
      </c>
      <c r="EB25" s="69">
        <v>128</v>
      </c>
      <c r="EC25" s="69">
        <v>117</v>
      </c>
      <c r="ED25" s="69">
        <v>818</v>
      </c>
      <c r="EE25" s="69">
        <v>1009</v>
      </c>
      <c r="EF25" s="69">
        <v>677</v>
      </c>
      <c r="EG25" s="69">
        <v>409</v>
      </c>
      <c r="EH25" s="69">
        <v>289</v>
      </c>
      <c r="EI25" s="69">
        <v>254</v>
      </c>
      <c r="EJ25" s="69">
        <v>219</v>
      </c>
      <c r="EK25" s="69">
        <v>182</v>
      </c>
      <c r="EL25" s="69">
        <v>155</v>
      </c>
      <c r="EM25" s="69">
        <v>112</v>
      </c>
      <c r="EN25" s="69">
        <v>82</v>
      </c>
      <c r="EO25" s="69">
        <v>53</v>
      </c>
      <c r="EP25" s="69">
        <v>22</v>
      </c>
      <c r="EQ25" s="69">
        <v>27</v>
      </c>
      <c r="ER25" s="69">
        <v>5326</v>
      </c>
      <c r="ES25" s="69">
        <v>1969</v>
      </c>
      <c r="ET25" s="69">
        <v>536</v>
      </c>
      <c r="EU25" s="69">
        <v>83</v>
      </c>
      <c r="EV25" s="69">
        <v>68</v>
      </c>
      <c r="EW25" s="69">
        <v>53</v>
      </c>
      <c r="EX25" s="69">
        <v>2709</v>
      </c>
      <c r="EY25" s="69">
        <v>1899</v>
      </c>
      <c r="EZ25" s="69">
        <v>485</v>
      </c>
      <c r="FA25" s="69">
        <v>79</v>
      </c>
      <c r="FB25" s="69">
        <v>65</v>
      </c>
      <c r="FC25" s="69">
        <v>89</v>
      </c>
      <c r="FD25" s="69">
        <v>2617</v>
      </c>
      <c r="FE25" s="69">
        <v>3868</v>
      </c>
      <c r="FF25" s="69">
        <v>1021</v>
      </c>
      <c r="FG25" s="69">
        <v>162</v>
      </c>
      <c r="FH25" s="69">
        <v>133</v>
      </c>
      <c r="FI25" s="69">
        <v>142</v>
      </c>
      <c r="FJ25" s="69">
        <v>5326</v>
      </c>
      <c r="FK25" s="69">
        <v>2412</v>
      </c>
      <c r="FL25" s="69">
        <v>135</v>
      </c>
      <c r="FM25" s="69">
        <v>290</v>
      </c>
      <c r="FN25" s="69">
        <v>42</v>
      </c>
      <c r="FO25" s="69">
        <v>639</v>
      </c>
      <c r="FP25" s="69">
        <v>874</v>
      </c>
      <c r="FQ25" s="69">
        <v>0</v>
      </c>
      <c r="FR25" s="69">
        <v>4392</v>
      </c>
      <c r="FS25" s="69">
        <v>2131</v>
      </c>
      <c r="FT25" s="69">
        <v>51</v>
      </c>
      <c r="FU25" s="69">
        <v>300</v>
      </c>
      <c r="FV25" s="69">
        <v>45</v>
      </c>
      <c r="FW25" s="69">
        <v>608</v>
      </c>
      <c r="FX25" s="69">
        <v>846</v>
      </c>
      <c r="FY25" s="69">
        <v>411</v>
      </c>
      <c r="FZ25" s="69">
        <v>4392</v>
      </c>
      <c r="GA25" s="69">
        <v>2079</v>
      </c>
      <c r="GB25" s="69">
        <v>3</v>
      </c>
      <c r="GC25" s="69">
        <v>1207</v>
      </c>
      <c r="GD25" s="69">
        <v>113</v>
      </c>
      <c r="GE25" s="69">
        <v>416</v>
      </c>
      <c r="GF25" s="69">
        <v>142</v>
      </c>
      <c r="GG25" s="69">
        <v>432</v>
      </c>
      <c r="GH25" s="69">
        <v>4392</v>
      </c>
      <c r="GI25" s="69">
        <v>3435</v>
      </c>
      <c r="GJ25" s="69">
        <v>427</v>
      </c>
      <c r="GK25" s="69">
        <v>74</v>
      </c>
      <c r="GL25" s="69">
        <v>414</v>
      </c>
      <c r="GM25" s="69">
        <v>4350</v>
      </c>
      <c r="GN25" s="69">
        <v>2974</v>
      </c>
      <c r="GO25" s="69">
        <v>934</v>
      </c>
      <c r="GP25" s="69">
        <v>812</v>
      </c>
      <c r="GQ25" s="69">
        <v>606</v>
      </c>
      <c r="GR25" s="69">
        <v>5326</v>
      </c>
      <c r="GS25" s="69">
        <v>1583</v>
      </c>
      <c r="GT25" s="69">
        <v>266</v>
      </c>
      <c r="GU25" s="69">
        <v>130</v>
      </c>
      <c r="GV25" s="69">
        <v>31</v>
      </c>
      <c r="GW25" s="69">
        <v>1156</v>
      </c>
      <c r="GX25" s="69">
        <v>1583</v>
      </c>
      <c r="GY25" s="69">
        <v>587</v>
      </c>
      <c r="GZ25" s="69">
        <v>665</v>
      </c>
      <c r="HA25" s="69">
        <v>234</v>
      </c>
      <c r="HB25" s="69">
        <v>42</v>
      </c>
      <c r="HC25" s="69">
        <v>55</v>
      </c>
      <c r="HD25" s="69">
        <v>631</v>
      </c>
      <c r="HE25" s="69">
        <v>3967</v>
      </c>
      <c r="HF25" s="69">
        <v>591</v>
      </c>
      <c r="HG25" s="69">
        <v>5189</v>
      </c>
      <c r="HH25" s="69">
        <v>631</v>
      </c>
      <c r="HI25" s="69">
        <v>208</v>
      </c>
      <c r="HJ25" s="69">
        <v>10</v>
      </c>
      <c r="HK25" s="69">
        <v>23</v>
      </c>
      <c r="HL25" s="69">
        <v>32</v>
      </c>
      <c r="HM25" s="69">
        <v>189</v>
      </c>
      <c r="HN25" s="69">
        <v>140</v>
      </c>
      <c r="HO25" s="69">
        <v>29</v>
      </c>
      <c r="HP25" s="69">
        <v>1</v>
      </c>
      <c r="HQ25" s="69">
        <v>1</v>
      </c>
      <c r="HR25" s="69">
        <v>2</v>
      </c>
      <c r="HS25" s="69">
        <v>1</v>
      </c>
      <c r="HT25" s="69">
        <v>5</v>
      </c>
      <c r="HU25" s="69">
        <v>3</v>
      </c>
      <c r="HV25" s="69">
        <v>1</v>
      </c>
      <c r="HW25" s="69">
        <v>0</v>
      </c>
      <c r="HX25" s="69">
        <v>1</v>
      </c>
      <c r="HY25" s="69">
        <v>5</v>
      </c>
      <c r="HZ25" s="69">
        <v>4</v>
      </c>
      <c r="IA25" s="69">
        <v>2</v>
      </c>
      <c r="IB25" s="69">
        <v>2</v>
      </c>
      <c r="IC25" s="69">
        <v>2</v>
      </c>
      <c r="ID25" s="69">
        <v>10</v>
      </c>
      <c r="IE25" s="69">
        <v>451</v>
      </c>
      <c r="IF25" s="69">
        <v>194</v>
      </c>
      <c r="IG25" s="69">
        <v>95</v>
      </c>
      <c r="IH25" s="69">
        <v>29</v>
      </c>
      <c r="II25" s="69">
        <v>19</v>
      </c>
      <c r="IJ25" s="69">
        <v>788</v>
      </c>
      <c r="IK25" s="69">
        <v>902</v>
      </c>
      <c r="IL25" s="69">
        <v>582</v>
      </c>
      <c r="IM25" s="69">
        <v>380</v>
      </c>
      <c r="IN25" s="69">
        <v>145</v>
      </c>
      <c r="IO25" s="69">
        <v>124</v>
      </c>
      <c r="IP25" s="69">
        <v>2133</v>
      </c>
      <c r="IQ25" s="69">
        <v>166</v>
      </c>
      <c r="IR25" s="69">
        <v>295</v>
      </c>
      <c r="IS25" s="69">
        <v>237</v>
      </c>
      <c r="IT25" s="69">
        <v>106</v>
      </c>
      <c r="IU25" s="69">
        <v>92</v>
      </c>
      <c r="IV25" s="69">
        <v>896</v>
      </c>
      <c r="IW25" s="69">
        <v>0</v>
      </c>
      <c r="IX25" s="69">
        <v>151</v>
      </c>
      <c r="IY25" s="69">
        <v>80</v>
      </c>
      <c r="IZ25" s="69">
        <v>16</v>
      </c>
      <c r="JA25" s="69">
        <v>10</v>
      </c>
      <c r="JB25" s="69">
        <v>1</v>
      </c>
      <c r="JC25" s="69">
        <v>0</v>
      </c>
      <c r="JD25" s="69">
        <v>108</v>
      </c>
      <c r="JE25" s="69">
        <v>36</v>
      </c>
      <c r="JF25" s="69">
        <v>20</v>
      </c>
      <c r="JG25" s="69">
        <v>2</v>
      </c>
      <c r="JH25" s="69">
        <v>2</v>
      </c>
      <c r="JI25" s="69">
        <v>0</v>
      </c>
      <c r="JJ25" s="69">
        <v>0</v>
      </c>
      <c r="JK25" s="69">
        <v>33</v>
      </c>
      <c r="JL25" s="69">
        <v>21</v>
      </c>
      <c r="JM25" s="69">
        <v>15</v>
      </c>
      <c r="JN25" s="69">
        <v>8</v>
      </c>
      <c r="JO25" s="69">
        <v>285</v>
      </c>
      <c r="JP25" s="69">
        <v>259</v>
      </c>
      <c r="JQ25" s="69">
        <v>149</v>
      </c>
      <c r="JR25" s="69">
        <v>57</v>
      </c>
      <c r="JS25" s="69">
        <v>27</v>
      </c>
      <c r="JT25" s="69">
        <v>11</v>
      </c>
      <c r="JU25" s="69">
        <v>107</v>
      </c>
      <c r="JV25" s="69">
        <v>37</v>
      </c>
      <c r="JW25" s="69">
        <v>20</v>
      </c>
      <c r="JX25" s="69">
        <v>164</v>
      </c>
      <c r="JY25" s="69">
        <v>147</v>
      </c>
      <c r="JZ25" s="69">
        <v>111</v>
      </c>
      <c r="KA25" s="69">
        <v>56</v>
      </c>
      <c r="KB25" s="69">
        <v>314</v>
      </c>
      <c r="KC25" s="69">
        <v>4</v>
      </c>
      <c r="KD25" s="69">
        <v>20</v>
      </c>
      <c r="KE25" s="69">
        <v>1</v>
      </c>
      <c r="KF25" s="69">
        <v>25</v>
      </c>
      <c r="KG25" s="69">
        <v>156</v>
      </c>
      <c r="KH25" s="69">
        <v>59</v>
      </c>
      <c r="KI25" s="69">
        <v>65</v>
      </c>
      <c r="KJ25" s="69">
        <v>280</v>
      </c>
      <c r="KK25" s="69">
        <v>242</v>
      </c>
      <c r="KL25" s="69">
        <v>176</v>
      </c>
      <c r="KM25" s="69">
        <v>166</v>
      </c>
      <c r="KN25" s="69">
        <v>584</v>
      </c>
      <c r="KO25" s="69">
        <v>6</v>
      </c>
      <c r="KP25" s="69">
        <v>23</v>
      </c>
      <c r="KQ25" s="69">
        <v>3</v>
      </c>
      <c r="KR25" s="69">
        <v>32</v>
      </c>
      <c r="KS25" s="69">
        <v>182</v>
      </c>
      <c r="KT25" s="69">
        <v>84</v>
      </c>
      <c r="KU25" s="69">
        <v>69</v>
      </c>
      <c r="KV25" s="69">
        <v>59</v>
      </c>
      <c r="KW25" s="69">
        <v>109</v>
      </c>
      <c r="KX25" s="69">
        <v>503</v>
      </c>
      <c r="KY25" s="69">
        <v>601</v>
      </c>
      <c r="KZ25" s="69">
        <v>277</v>
      </c>
      <c r="LA25" s="69">
        <v>222</v>
      </c>
      <c r="LB25" s="69">
        <v>182</v>
      </c>
      <c r="LC25" s="69">
        <v>281</v>
      </c>
      <c r="LD25" s="69">
        <v>1563</v>
      </c>
      <c r="LE25" s="69">
        <v>248</v>
      </c>
      <c r="LF25" s="69">
        <v>29</v>
      </c>
      <c r="LG25" s="69">
        <v>8</v>
      </c>
      <c r="LH25" s="69">
        <v>108</v>
      </c>
      <c r="LI25" s="69">
        <v>72</v>
      </c>
      <c r="LJ25" s="69">
        <v>78</v>
      </c>
      <c r="LK25" s="69">
        <v>77</v>
      </c>
      <c r="LL25" s="69">
        <v>168</v>
      </c>
      <c r="LM25" s="69">
        <v>788</v>
      </c>
      <c r="LN25" s="69">
        <v>496</v>
      </c>
      <c r="LO25" s="69">
        <v>58</v>
      </c>
      <c r="LP25" s="69">
        <v>16</v>
      </c>
      <c r="LQ25" s="69">
        <v>294</v>
      </c>
      <c r="LR25" s="69">
        <v>215</v>
      </c>
      <c r="LS25" s="69">
        <v>260</v>
      </c>
      <c r="LT25" s="69">
        <v>261</v>
      </c>
      <c r="LU25" s="69">
        <v>533</v>
      </c>
      <c r="LV25" s="69">
        <v>2133</v>
      </c>
      <c r="LW25" s="69">
        <v>788</v>
      </c>
      <c r="LX25" s="69">
        <v>244</v>
      </c>
      <c r="LY25" s="69">
        <v>190</v>
      </c>
      <c r="LZ25" s="69">
        <v>99</v>
      </c>
      <c r="MA25" s="69">
        <v>137</v>
      </c>
      <c r="MB25" s="69">
        <v>1458</v>
      </c>
      <c r="MC25" s="69">
        <v>538</v>
      </c>
      <c r="MD25" s="69">
        <v>73</v>
      </c>
      <c r="ME25" s="69">
        <v>116</v>
      </c>
      <c r="MF25" s="69">
        <v>106</v>
      </c>
      <c r="MG25" s="69">
        <v>25</v>
      </c>
      <c r="MH25" s="69">
        <v>21</v>
      </c>
      <c r="MI25" s="69">
        <v>241</v>
      </c>
      <c r="MJ25" s="69">
        <v>75</v>
      </c>
      <c r="MK25" s="69">
        <v>21</v>
      </c>
      <c r="ML25" s="69">
        <v>1</v>
      </c>
      <c r="MM25" s="69">
        <v>35</v>
      </c>
      <c r="MN25" s="69">
        <v>36</v>
      </c>
      <c r="MO25" s="69">
        <v>109</v>
      </c>
      <c r="MP25" s="69">
        <v>230</v>
      </c>
      <c r="MQ25" s="69">
        <v>1627</v>
      </c>
      <c r="MR25" s="69">
        <v>538</v>
      </c>
      <c r="MS25" s="69">
        <v>146</v>
      </c>
      <c r="MT25" s="69">
        <v>232</v>
      </c>
      <c r="MU25" s="69">
        <v>387</v>
      </c>
      <c r="MV25" s="69">
        <v>101</v>
      </c>
      <c r="MW25" s="69">
        <v>48</v>
      </c>
      <c r="MX25" s="69">
        <v>714</v>
      </c>
      <c r="MY25" s="69">
        <v>279</v>
      </c>
      <c r="MZ25" s="69">
        <v>111</v>
      </c>
      <c r="NA25" s="69">
        <v>4</v>
      </c>
      <c r="NB25" s="69">
        <v>136</v>
      </c>
      <c r="NC25" s="69">
        <v>189</v>
      </c>
      <c r="ND25" s="69">
        <v>318</v>
      </c>
      <c r="NE25" s="69">
        <v>622</v>
      </c>
      <c r="NF25" s="69">
        <v>3825</v>
      </c>
      <c r="NG25" s="69">
        <v>538</v>
      </c>
      <c r="NH25" s="69">
        <v>490</v>
      </c>
      <c r="NI25" s="69">
        <v>283</v>
      </c>
      <c r="NJ25" s="69">
        <v>203</v>
      </c>
      <c r="NK25" s="69">
        <v>61</v>
      </c>
      <c r="NL25" s="69">
        <v>36</v>
      </c>
      <c r="NM25" s="69">
        <v>8</v>
      </c>
      <c r="NN25" s="69">
        <v>8</v>
      </c>
      <c r="NO25" s="69">
        <v>1627</v>
      </c>
      <c r="NP25" s="69">
        <v>538</v>
      </c>
      <c r="NQ25" s="69">
        <v>980</v>
      </c>
      <c r="NR25" s="69">
        <v>849</v>
      </c>
      <c r="NS25" s="69">
        <v>812</v>
      </c>
      <c r="NT25" s="69">
        <v>305</v>
      </c>
      <c r="NU25" s="69">
        <v>216</v>
      </c>
      <c r="NV25" s="69">
        <v>56</v>
      </c>
      <c r="NW25" s="69">
        <v>69</v>
      </c>
      <c r="NX25" s="69">
        <v>3825</v>
      </c>
      <c r="NY25" s="69">
        <v>363</v>
      </c>
      <c r="NZ25" s="69">
        <v>1130</v>
      </c>
      <c r="OA25" s="69">
        <v>38</v>
      </c>
      <c r="OB25" s="69">
        <v>1</v>
      </c>
      <c r="OC25" s="69">
        <v>95</v>
      </c>
      <c r="OD25" s="69">
        <v>1627</v>
      </c>
      <c r="OE25" s="69">
        <v>993</v>
      </c>
      <c r="OF25" s="69">
        <v>2513</v>
      </c>
      <c r="OG25" s="69">
        <v>80</v>
      </c>
      <c r="OH25" s="69">
        <v>1</v>
      </c>
      <c r="OI25" s="69">
        <v>238</v>
      </c>
      <c r="OJ25" s="69">
        <v>3825</v>
      </c>
      <c r="OK25" s="69">
        <v>112</v>
      </c>
      <c r="OL25" s="69">
        <v>115</v>
      </c>
      <c r="OM25" s="69">
        <v>119</v>
      </c>
      <c r="ON25" s="69">
        <v>55</v>
      </c>
      <c r="OO25" s="69">
        <v>41</v>
      </c>
      <c r="OP25" s="69">
        <v>118</v>
      </c>
      <c r="OQ25" s="69">
        <v>161</v>
      </c>
      <c r="OR25" s="69">
        <v>418</v>
      </c>
      <c r="OS25" s="69">
        <v>225</v>
      </c>
      <c r="OT25" s="69">
        <v>262</v>
      </c>
      <c r="OU25" s="69">
        <v>1626</v>
      </c>
      <c r="OV25" s="69">
        <v>236</v>
      </c>
      <c r="OW25" s="69">
        <v>202</v>
      </c>
      <c r="OX25" s="69">
        <v>256</v>
      </c>
      <c r="OY25" s="69">
        <v>108</v>
      </c>
      <c r="OZ25" s="69">
        <v>116</v>
      </c>
      <c r="PA25" s="69">
        <v>345</v>
      </c>
      <c r="PB25" s="69">
        <v>367</v>
      </c>
      <c r="PC25" s="69">
        <v>1021</v>
      </c>
      <c r="PD25" s="69">
        <v>561</v>
      </c>
      <c r="PE25" s="69">
        <v>612</v>
      </c>
      <c r="PF25" s="69">
        <v>3824</v>
      </c>
      <c r="PG25" s="69">
        <v>57</v>
      </c>
      <c r="PH25" s="69">
        <v>56</v>
      </c>
      <c r="PI25" s="69">
        <v>824</v>
      </c>
      <c r="PJ25" s="69">
        <v>503</v>
      </c>
      <c r="PK25" s="69">
        <v>104</v>
      </c>
      <c r="PL25" s="69">
        <v>13</v>
      </c>
      <c r="PM25" s="69">
        <v>69</v>
      </c>
      <c r="PN25" s="69">
        <v>1626</v>
      </c>
      <c r="PO25" s="69">
        <v>120</v>
      </c>
      <c r="PP25" s="69">
        <v>113</v>
      </c>
      <c r="PQ25" s="69">
        <v>2007</v>
      </c>
      <c r="PR25" s="69">
        <v>1229</v>
      </c>
      <c r="PS25" s="69">
        <v>188</v>
      </c>
      <c r="PT25" s="69">
        <v>23</v>
      </c>
      <c r="PU25" s="69">
        <v>144</v>
      </c>
      <c r="PV25" s="69">
        <v>3824</v>
      </c>
      <c r="PW25" s="69">
        <v>146</v>
      </c>
      <c r="PX25" s="69">
        <v>460</v>
      </c>
      <c r="PY25" s="69">
        <v>470</v>
      </c>
      <c r="PZ25" s="69">
        <v>225</v>
      </c>
      <c r="QA25" s="69">
        <v>111</v>
      </c>
      <c r="QB25" s="69">
        <v>44</v>
      </c>
      <c r="QC25" s="69">
        <v>11</v>
      </c>
      <c r="QD25" s="69">
        <v>6</v>
      </c>
      <c r="QE25" s="69">
        <v>153</v>
      </c>
      <c r="QF25" s="69">
        <v>1626</v>
      </c>
      <c r="QG25" s="69">
        <v>254</v>
      </c>
      <c r="QH25" s="69">
        <v>914</v>
      </c>
      <c r="QI25" s="69">
        <v>1097</v>
      </c>
      <c r="QJ25" s="69">
        <v>644</v>
      </c>
      <c r="QK25" s="69">
        <v>378</v>
      </c>
      <c r="QL25" s="69">
        <v>162</v>
      </c>
      <c r="QM25" s="69">
        <v>40</v>
      </c>
      <c r="QN25" s="69">
        <v>16</v>
      </c>
      <c r="QO25" s="69">
        <v>319</v>
      </c>
      <c r="QP25" s="69">
        <v>3824</v>
      </c>
      <c r="QQ25" s="69">
        <v>49</v>
      </c>
      <c r="QR25" s="69">
        <v>14</v>
      </c>
      <c r="QS25" s="69">
        <v>731</v>
      </c>
      <c r="QT25" s="69">
        <v>742</v>
      </c>
      <c r="QU25" s="69">
        <v>5</v>
      </c>
      <c r="QV25" s="69">
        <v>1</v>
      </c>
      <c r="QW25" s="69">
        <v>3</v>
      </c>
      <c r="QX25" s="69">
        <v>0</v>
      </c>
      <c r="QY25" s="69">
        <v>8</v>
      </c>
      <c r="QZ25" s="69">
        <v>73</v>
      </c>
      <c r="RA25" s="69">
        <v>1626</v>
      </c>
      <c r="RB25" s="69">
        <v>1379</v>
      </c>
      <c r="RC25" s="69">
        <v>107</v>
      </c>
      <c r="RD25" s="69">
        <v>7</v>
      </c>
      <c r="RE25" s="69">
        <v>5</v>
      </c>
      <c r="RF25" s="69">
        <v>1</v>
      </c>
      <c r="RG25" s="69">
        <v>127</v>
      </c>
      <c r="RH25" s="69">
        <v>1626</v>
      </c>
      <c r="RI25" s="69">
        <v>1391</v>
      </c>
      <c r="RJ25" s="69">
        <v>34</v>
      </c>
      <c r="RK25" s="69">
        <v>3</v>
      </c>
      <c r="RL25" s="69">
        <v>20</v>
      </c>
      <c r="RM25" s="69">
        <v>4</v>
      </c>
      <c r="RN25" s="69">
        <v>174</v>
      </c>
      <c r="RO25" s="69">
        <v>1626</v>
      </c>
      <c r="RP25" s="69">
        <v>1645</v>
      </c>
      <c r="RQ25" s="69">
        <v>358</v>
      </c>
      <c r="RR25" s="69">
        <v>2003</v>
      </c>
      <c r="RS25" s="69">
        <v>24</v>
      </c>
      <c r="RT25" s="69">
        <v>1485</v>
      </c>
      <c r="RU25" s="69">
        <v>1193</v>
      </c>
      <c r="RV25" s="69">
        <v>65</v>
      </c>
      <c r="RW25" s="69">
        <v>426</v>
      </c>
      <c r="RX25" s="69">
        <v>447</v>
      </c>
      <c r="RY25" s="69">
        <v>12</v>
      </c>
      <c r="RZ25" s="69">
        <v>165</v>
      </c>
      <c r="SA25" s="69">
        <v>115</v>
      </c>
      <c r="SB25" s="69">
        <v>15</v>
      </c>
      <c r="SC25" s="69">
        <v>2438</v>
      </c>
      <c r="SD25" s="69">
        <v>1111</v>
      </c>
      <c r="SE25" s="69">
        <v>54</v>
      </c>
      <c r="SF25" s="69">
        <v>251</v>
      </c>
      <c r="SG25" s="69">
        <v>485</v>
      </c>
      <c r="SH25" s="69">
        <v>211</v>
      </c>
      <c r="SI25" s="69">
        <v>110</v>
      </c>
      <c r="SJ25" s="69">
        <v>72</v>
      </c>
      <c r="SK25" s="69">
        <v>15</v>
      </c>
      <c r="SL25" s="69">
        <v>2309</v>
      </c>
      <c r="SM25" s="69">
        <v>2304</v>
      </c>
      <c r="SN25" s="69">
        <v>119</v>
      </c>
      <c r="SO25" s="69">
        <v>677</v>
      </c>
      <c r="SP25" s="69">
        <v>932</v>
      </c>
      <c r="SQ25" s="69">
        <v>223</v>
      </c>
      <c r="SR25" s="69">
        <v>275</v>
      </c>
      <c r="SS25" s="69">
        <v>187</v>
      </c>
      <c r="ST25" s="69">
        <v>30</v>
      </c>
      <c r="SU25" s="69">
        <v>4747</v>
      </c>
      <c r="SV25" s="69">
        <v>96</v>
      </c>
      <c r="SW25" s="69">
        <v>353</v>
      </c>
      <c r="SX25" s="69">
        <v>236</v>
      </c>
      <c r="SY25" s="69">
        <v>379</v>
      </c>
      <c r="SZ25" s="69">
        <v>301</v>
      </c>
      <c r="TA25" s="69">
        <v>153</v>
      </c>
      <c r="TB25" s="69">
        <v>1191</v>
      </c>
      <c r="TC25" s="69">
        <v>2709</v>
      </c>
      <c r="TD25" s="69">
        <v>67</v>
      </c>
      <c r="TE25" s="69">
        <v>336</v>
      </c>
      <c r="TF25" s="69">
        <v>346</v>
      </c>
      <c r="TG25" s="69">
        <v>217</v>
      </c>
      <c r="TH25" s="69">
        <v>252</v>
      </c>
      <c r="TI25" s="69">
        <v>180</v>
      </c>
      <c r="TJ25" s="69">
        <v>1219</v>
      </c>
      <c r="TK25" s="69">
        <v>2617</v>
      </c>
      <c r="TL25" s="69">
        <v>163</v>
      </c>
      <c r="TM25" s="69">
        <v>689</v>
      </c>
      <c r="TN25" s="69">
        <v>582</v>
      </c>
      <c r="TO25" s="69">
        <v>596</v>
      </c>
      <c r="TP25" s="69">
        <v>553</v>
      </c>
      <c r="TQ25" s="69">
        <v>333</v>
      </c>
      <c r="TR25" s="69">
        <v>2410</v>
      </c>
      <c r="TS25" s="69">
        <v>5326</v>
      </c>
      <c r="TT25" s="69">
        <v>106</v>
      </c>
      <c r="TU25" s="69">
        <v>55</v>
      </c>
      <c r="TV25" s="69">
        <v>145</v>
      </c>
      <c r="TW25" s="69">
        <v>338</v>
      </c>
      <c r="TX25" s="69">
        <v>109</v>
      </c>
      <c r="TY25" s="69">
        <v>146</v>
      </c>
      <c r="TZ25" s="69">
        <v>144</v>
      </c>
      <c r="UA25" s="69">
        <v>28</v>
      </c>
      <c r="UB25" s="69">
        <v>0</v>
      </c>
      <c r="UC25" s="69">
        <v>0</v>
      </c>
      <c r="UD25" s="69">
        <v>556</v>
      </c>
      <c r="UE25" s="69">
        <v>1627</v>
      </c>
      <c r="UF25" s="69">
        <v>243</v>
      </c>
      <c r="UG25" s="69">
        <v>120</v>
      </c>
      <c r="UH25" s="69">
        <v>304</v>
      </c>
      <c r="UI25" s="69">
        <v>876</v>
      </c>
      <c r="UJ25" s="69">
        <v>239</v>
      </c>
      <c r="UK25" s="69">
        <v>362</v>
      </c>
      <c r="UL25" s="69">
        <v>338</v>
      </c>
      <c r="UM25" s="69">
        <v>71</v>
      </c>
      <c r="UN25" s="69">
        <v>0</v>
      </c>
      <c r="UO25" s="69">
        <v>0</v>
      </c>
      <c r="UP25" s="69">
        <v>1272</v>
      </c>
      <c r="UQ25" s="69">
        <v>3825</v>
      </c>
      <c r="UR25" s="69">
        <v>159</v>
      </c>
      <c r="US25" s="69">
        <v>75</v>
      </c>
      <c r="UT25" s="69">
        <v>104</v>
      </c>
      <c r="UU25" s="69">
        <v>64</v>
      </c>
      <c r="UV25" s="69">
        <v>132</v>
      </c>
      <c r="UW25" s="69">
        <v>49</v>
      </c>
      <c r="UX25" s="69">
        <v>62</v>
      </c>
      <c r="UY25" s="69">
        <v>368</v>
      </c>
      <c r="UZ25" s="69">
        <v>646</v>
      </c>
      <c r="VA25" s="69">
        <v>1659</v>
      </c>
      <c r="VB25" s="69">
        <v>154</v>
      </c>
      <c r="VC25" s="69">
        <v>66</v>
      </c>
      <c r="VD25" s="69">
        <v>75</v>
      </c>
      <c r="VE25" s="69">
        <v>59</v>
      </c>
      <c r="VF25" s="69">
        <v>103</v>
      </c>
      <c r="VG25" s="69">
        <v>41</v>
      </c>
      <c r="VH25" s="69">
        <v>47</v>
      </c>
      <c r="VI25" s="69">
        <v>337</v>
      </c>
      <c r="VJ25" s="69">
        <v>594</v>
      </c>
      <c r="VK25" s="69">
        <v>1476</v>
      </c>
      <c r="VL25" s="69">
        <v>313</v>
      </c>
      <c r="VM25" s="69">
        <v>141</v>
      </c>
      <c r="VN25" s="69">
        <v>179</v>
      </c>
      <c r="VO25" s="69">
        <v>123</v>
      </c>
      <c r="VP25" s="69">
        <v>235</v>
      </c>
      <c r="VQ25" s="69">
        <v>90</v>
      </c>
      <c r="VR25" s="69">
        <v>109</v>
      </c>
      <c r="VS25" s="69">
        <v>705</v>
      </c>
      <c r="VT25" s="69">
        <v>1240</v>
      </c>
      <c r="VU25" s="69">
        <v>3135</v>
      </c>
      <c r="VV25" s="69">
        <v>447</v>
      </c>
      <c r="VW25" s="69">
        <v>332</v>
      </c>
      <c r="VX25" s="69">
        <v>485</v>
      </c>
      <c r="VY25" s="69">
        <v>348</v>
      </c>
      <c r="VZ25" s="69">
        <v>932</v>
      </c>
      <c r="WA25" s="69">
        <v>680</v>
      </c>
      <c r="WB25" s="69">
        <v>16</v>
      </c>
      <c r="WC25" s="69">
        <v>38</v>
      </c>
      <c r="WD25" s="69">
        <v>40</v>
      </c>
      <c r="WE25" s="69">
        <v>188</v>
      </c>
      <c r="WF25" s="69">
        <v>90</v>
      </c>
      <c r="WG25" s="69">
        <v>176</v>
      </c>
      <c r="WH25" s="69">
        <v>10</v>
      </c>
      <c r="WI25" s="69">
        <v>26</v>
      </c>
      <c r="WJ25" s="69">
        <v>67</v>
      </c>
      <c r="WK25" s="69">
        <v>1</v>
      </c>
      <c r="WL25" s="69">
        <v>1007</v>
      </c>
      <c r="WM25" s="69">
        <v>1659</v>
      </c>
      <c r="WN25" s="69">
        <v>40</v>
      </c>
      <c r="WO25" s="69">
        <v>27</v>
      </c>
      <c r="WP25" s="69">
        <v>54</v>
      </c>
      <c r="WQ25" s="69">
        <v>215</v>
      </c>
      <c r="WR25" s="69">
        <v>39</v>
      </c>
      <c r="WS25" s="69">
        <v>28</v>
      </c>
      <c r="WT25" s="69">
        <v>10</v>
      </c>
      <c r="WU25" s="69">
        <v>88</v>
      </c>
      <c r="WV25" s="69">
        <v>70</v>
      </c>
      <c r="WW25" s="69">
        <v>2</v>
      </c>
      <c r="WX25" s="69">
        <v>903</v>
      </c>
      <c r="WY25" s="69">
        <v>1476</v>
      </c>
      <c r="WZ25" s="69">
        <v>56</v>
      </c>
      <c r="XA25" s="69">
        <v>65</v>
      </c>
      <c r="XB25" s="69">
        <v>94</v>
      </c>
      <c r="XC25" s="69">
        <v>403</v>
      </c>
      <c r="XD25" s="69">
        <v>129</v>
      </c>
      <c r="XE25" s="69">
        <v>204</v>
      </c>
      <c r="XF25" s="69">
        <v>20</v>
      </c>
      <c r="XG25" s="69">
        <v>114</v>
      </c>
      <c r="XH25" s="69">
        <v>137</v>
      </c>
      <c r="XI25" s="69">
        <v>3</v>
      </c>
      <c r="XJ25" s="69">
        <v>1910</v>
      </c>
      <c r="XK25" s="69">
        <v>3135</v>
      </c>
      <c r="XL25" s="69">
        <v>34</v>
      </c>
      <c r="XM25" s="69">
        <v>261</v>
      </c>
      <c r="XN25" s="69">
        <v>160</v>
      </c>
      <c r="XO25" s="69">
        <v>210</v>
      </c>
      <c r="XP25" s="69">
        <v>116</v>
      </c>
      <c r="XQ25" s="69">
        <v>71</v>
      </c>
      <c r="XR25" s="69">
        <v>70</v>
      </c>
      <c r="XS25" s="69">
        <v>124</v>
      </c>
      <c r="XT25" s="69">
        <v>126</v>
      </c>
      <c r="XU25" s="69">
        <v>122</v>
      </c>
      <c r="XV25" s="69">
        <v>12</v>
      </c>
      <c r="XW25" s="69">
        <v>353</v>
      </c>
      <c r="XX25" s="69">
        <v>1659</v>
      </c>
      <c r="XY25" s="69">
        <v>22</v>
      </c>
      <c r="XZ25" s="69">
        <v>222</v>
      </c>
      <c r="YA25" s="69">
        <v>159</v>
      </c>
      <c r="YB25" s="69">
        <v>193</v>
      </c>
      <c r="YC25" s="69">
        <v>108</v>
      </c>
      <c r="YD25" s="69">
        <v>44</v>
      </c>
      <c r="YE25" s="69">
        <v>46</v>
      </c>
      <c r="YF25" s="69">
        <v>126</v>
      </c>
      <c r="YG25" s="69">
        <v>98</v>
      </c>
      <c r="YH25" s="69">
        <v>147</v>
      </c>
      <c r="YI25" s="69">
        <v>10</v>
      </c>
      <c r="YJ25" s="69">
        <v>301</v>
      </c>
      <c r="YK25" s="69">
        <v>1476</v>
      </c>
      <c r="YL25" s="69">
        <v>56</v>
      </c>
      <c r="YM25" s="69">
        <v>483</v>
      </c>
      <c r="YN25" s="69">
        <v>319</v>
      </c>
      <c r="YO25" s="69">
        <v>403</v>
      </c>
      <c r="YP25" s="69">
        <v>224</v>
      </c>
      <c r="YQ25" s="69">
        <v>115</v>
      </c>
      <c r="YR25" s="69">
        <v>116</v>
      </c>
      <c r="YS25" s="69">
        <v>250</v>
      </c>
      <c r="YT25" s="69">
        <v>224</v>
      </c>
      <c r="YU25" s="69">
        <v>269</v>
      </c>
      <c r="YV25" s="69">
        <v>22</v>
      </c>
      <c r="YW25" s="69">
        <v>654</v>
      </c>
      <c r="YX25" s="69">
        <v>3135</v>
      </c>
      <c r="YY25" s="69">
        <v>1313</v>
      </c>
      <c r="YZ25" s="69">
        <v>131</v>
      </c>
      <c r="ZA25" s="69">
        <v>441</v>
      </c>
      <c r="ZB25" s="69">
        <v>235</v>
      </c>
      <c r="ZC25" s="69">
        <v>1</v>
      </c>
      <c r="ZD25" s="69">
        <v>188</v>
      </c>
      <c r="ZE25" s="69">
        <v>41</v>
      </c>
      <c r="ZF25" s="69">
        <v>12</v>
      </c>
      <c r="ZG25" s="69">
        <v>25</v>
      </c>
      <c r="ZH25" s="69">
        <v>421</v>
      </c>
      <c r="ZI25" s="69">
        <v>2808</v>
      </c>
      <c r="ZJ25" s="69">
        <v>154</v>
      </c>
      <c r="ZK25" s="69">
        <v>177</v>
      </c>
      <c r="ZL25" s="69">
        <v>172</v>
      </c>
      <c r="ZM25" s="69">
        <v>246</v>
      </c>
      <c r="ZN25" s="69">
        <v>431</v>
      </c>
      <c r="ZO25" s="69">
        <v>535</v>
      </c>
      <c r="ZP25" s="69">
        <v>209</v>
      </c>
      <c r="ZQ25" s="69">
        <v>422</v>
      </c>
      <c r="ZR25" s="69">
        <v>439</v>
      </c>
      <c r="ZS25" s="69">
        <v>2785</v>
      </c>
      <c r="ZT25" s="69">
        <v>691</v>
      </c>
      <c r="ZU25" s="69">
        <v>818</v>
      </c>
      <c r="ZV25" s="69">
        <v>486</v>
      </c>
      <c r="ZW25" s="69">
        <v>139</v>
      </c>
      <c r="ZX25" s="69">
        <v>105</v>
      </c>
      <c r="ZY25" s="69">
        <v>28</v>
      </c>
      <c r="ZZ25" s="69">
        <v>518</v>
      </c>
      <c r="AAA25" s="69">
        <v>2785</v>
      </c>
      <c r="AAB25" s="69">
        <v>34</v>
      </c>
      <c r="AAC25" s="69">
        <v>86</v>
      </c>
      <c r="AAD25" s="69">
        <v>199</v>
      </c>
      <c r="AAE25" s="69">
        <v>183</v>
      </c>
      <c r="AAF25" s="69">
        <v>106</v>
      </c>
      <c r="AAG25" s="69">
        <v>608</v>
      </c>
      <c r="AAH25" s="69">
        <v>27</v>
      </c>
      <c r="AAI25" s="69">
        <v>13</v>
      </c>
      <c r="AAJ25" s="69">
        <v>4</v>
      </c>
      <c r="AAK25" s="69">
        <v>8</v>
      </c>
      <c r="AAL25" s="69">
        <v>14</v>
      </c>
      <c r="AAM25" s="69">
        <v>66</v>
      </c>
      <c r="AAN25" s="69">
        <v>37</v>
      </c>
      <c r="AAO25" s="69">
        <v>13</v>
      </c>
      <c r="AAP25" s="69">
        <v>8</v>
      </c>
      <c r="AAQ25" s="69">
        <v>18</v>
      </c>
      <c r="AAR25" s="69">
        <v>18</v>
      </c>
      <c r="AAS25" s="69">
        <v>94</v>
      </c>
      <c r="AAT25" s="69">
        <v>1304</v>
      </c>
      <c r="AAU25" s="69">
        <v>767</v>
      </c>
      <c r="AAV25" s="69">
        <v>231</v>
      </c>
      <c r="AAW25" s="69">
        <v>51</v>
      </c>
      <c r="AAX25" s="69">
        <v>9</v>
      </c>
      <c r="AAY25" s="69">
        <v>347</v>
      </c>
      <c r="AAZ25" s="69">
        <v>2709</v>
      </c>
      <c r="ABA25" s="69">
        <v>1337</v>
      </c>
      <c r="ABB25" s="69">
        <v>743</v>
      </c>
      <c r="ABC25" s="69">
        <v>188</v>
      </c>
      <c r="ABD25" s="69">
        <v>38</v>
      </c>
      <c r="ABE25" s="69">
        <v>5</v>
      </c>
      <c r="ABF25" s="69">
        <v>306</v>
      </c>
      <c r="ABG25" s="69">
        <v>2617</v>
      </c>
      <c r="ABH25" s="69">
        <v>2641</v>
      </c>
      <c r="ABI25" s="69">
        <v>1510</v>
      </c>
      <c r="ABJ25" s="69">
        <v>419</v>
      </c>
      <c r="ABK25" s="69">
        <v>89</v>
      </c>
      <c r="ABL25" s="69">
        <v>14</v>
      </c>
      <c r="ABM25" s="69">
        <v>653</v>
      </c>
      <c r="ABN25" s="69">
        <v>5326</v>
      </c>
      <c r="ABO25" s="69">
        <v>65</v>
      </c>
      <c r="ABP25" s="69">
        <v>171</v>
      </c>
      <c r="ABQ25" s="69">
        <v>155</v>
      </c>
      <c r="ABR25" s="69">
        <v>62</v>
      </c>
      <c r="ABS25" s="69">
        <v>220</v>
      </c>
      <c r="ABT25" s="69">
        <v>33</v>
      </c>
      <c r="ABU25" s="69">
        <v>90</v>
      </c>
      <c r="ABV25" s="69">
        <v>79</v>
      </c>
      <c r="ABW25" s="69">
        <v>266</v>
      </c>
      <c r="ABX25" s="69">
        <v>478</v>
      </c>
      <c r="ABY25" s="69">
        <v>1619</v>
      </c>
      <c r="ABZ25" s="69">
        <v>51</v>
      </c>
      <c r="ACA25" s="69">
        <v>158</v>
      </c>
      <c r="ACB25" s="69">
        <v>119</v>
      </c>
      <c r="ACC25" s="69">
        <v>134</v>
      </c>
      <c r="ACD25" s="69">
        <v>31</v>
      </c>
      <c r="ACE25" s="69">
        <v>153</v>
      </c>
      <c r="ACF25" s="69">
        <v>127</v>
      </c>
      <c r="ACG25" s="69">
        <v>15</v>
      </c>
      <c r="ACH25" s="69">
        <v>222</v>
      </c>
      <c r="ACI25" s="69">
        <v>352</v>
      </c>
      <c r="ACJ25" s="69">
        <v>1362</v>
      </c>
      <c r="ACK25" s="69">
        <v>116</v>
      </c>
      <c r="ACL25" s="69">
        <v>329</v>
      </c>
      <c r="ACM25" s="69">
        <v>274</v>
      </c>
      <c r="ACN25" s="69">
        <v>196</v>
      </c>
      <c r="ACO25" s="69">
        <v>251</v>
      </c>
      <c r="ACP25" s="69">
        <v>186</v>
      </c>
      <c r="ACQ25" s="69">
        <v>217</v>
      </c>
      <c r="ACR25" s="69">
        <v>94</v>
      </c>
      <c r="ACS25" s="69">
        <v>488</v>
      </c>
      <c r="ACT25" s="69">
        <v>830</v>
      </c>
      <c r="ACU25" s="69">
        <v>2981</v>
      </c>
      <c r="ACV25" s="69">
        <v>5</v>
      </c>
      <c r="ACW25" s="69">
        <v>51</v>
      </c>
      <c r="ACX25" s="69">
        <v>79</v>
      </c>
      <c r="ACY25" s="69">
        <v>227</v>
      </c>
      <c r="ACZ25" s="69">
        <v>144</v>
      </c>
      <c r="ADA25" s="69">
        <v>31</v>
      </c>
      <c r="ADB25" s="69">
        <v>149</v>
      </c>
      <c r="ADC25" s="69">
        <v>507</v>
      </c>
      <c r="ADD25" s="69">
        <v>1193</v>
      </c>
      <c r="ADE25" s="69">
        <v>6</v>
      </c>
      <c r="ADF25" s="69">
        <v>10</v>
      </c>
      <c r="ADG25" s="69">
        <v>38</v>
      </c>
      <c r="ADH25" s="69">
        <v>215</v>
      </c>
      <c r="ADI25" s="69">
        <v>63</v>
      </c>
      <c r="ADJ25" s="69">
        <v>38</v>
      </c>
      <c r="ADK25" s="69">
        <v>338</v>
      </c>
      <c r="ADL25" s="69">
        <v>403</v>
      </c>
      <c r="ADM25" s="69">
        <v>1111</v>
      </c>
      <c r="ADN25" s="69">
        <v>1283</v>
      </c>
      <c r="ADO25" s="69">
        <v>300</v>
      </c>
      <c r="ADP25" s="69">
        <v>34</v>
      </c>
      <c r="ADQ25" s="69">
        <v>7</v>
      </c>
      <c r="ADR25" s="69">
        <v>2</v>
      </c>
      <c r="ADS25" s="69">
        <v>959</v>
      </c>
      <c r="ADT25" s="69">
        <v>562</v>
      </c>
      <c r="ADU25" s="69">
        <v>105</v>
      </c>
      <c r="ADV25" s="69">
        <v>1626</v>
      </c>
      <c r="ADW25" s="69">
        <v>887</v>
      </c>
      <c r="ADX25" s="69">
        <v>107</v>
      </c>
      <c r="ADY25" s="69">
        <v>525</v>
      </c>
      <c r="ADZ25" s="69">
        <v>107</v>
      </c>
      <c r="AEA25" s="69">
        <v>1626</v>
      </c>
    </row>
    <row r="26" spans="1:808">
      <c r="A26" s="58" t="s">
        <v>784</v>
      </c>
      <c r="B26" s="58" t="s">
        <v>906</v>
      </c>
      <c r="C26" s="53">
        <v>113</v>
      </c>
      <c r="D26" s="68">
        <f t="shared" si="9"/>
        <v>2732</v>
      </c>
      <c r="E26" s="24">
        <f t="shared" si="10"/>
        <v>24.176991150442479</v>
      </c>
      <c r="F26" s="85">
        <f t="shared" si="11"/>
        <v>69.90331742002023</v>
      </c>
      <c r="G26" s="90">
        <f t="shared" si="12"/>
        <v>0.61861342849575429</v>
      </c>
      <c r="H26" s="90">
        <f t="shared" si="30"/>
        <v>9.448518885871124</v>
      </c>
      <c r="I26" s="58" t="s">
        <v>906</v>
      </c>
      <c r="K26" s="18">
        <f t="shared" si="27"/>
        <v>12</v>
      </c>
      <c r="L26" s="30">
        <v>23</v>
      </c>
      <c r="M26" s="43" t="s">
        <v>784</v>
      </c>
      <c r="N26" s="68">
        <f t="shared" si="31"/>
        <v>2732</v>
      </c>
      <c r="O26" s="28">
        <f t="shared" si="28"/>
        <v>38.32234534997896</v>
      </c>
      <c r="P26" s="30">
        <f t="shared" si="14"/>
        <v>245</v>
      </c>
      <c r="Q26" s="44">
        <f t="shared" si="1"/>
        <v>8.9677891654465594</v>
      </c>
      <c r="R26" s="28">
        <f t="shared" si="15"/>
        <v>48.642629179898748</v>
      </c>
      <c r="S26" s="45">
        <f t="shared" si="2"/>
        <v>187</v>
      </c>
      <c r="T26" s="44">
        <f t="shared" si="3"/>
        <v>6.8448023426061493</v>
      </c>
      <c r="U26" s="28">
        <f t="shared" si="16"/>
        <v>30.815230873773881</v>
      </c>
      <c r="V26" s="45">
        <f t="shared" si="17"/>
        <v>893</v>
      </c>
      <c r="W26" s="44">
        <f t="shared" si="4"/>
        <v>67.600302800908409</v>
      </c>
      <c r="X26" s="28">
        <f t="shared" si="18"/>
        <v>72.532513734880268</v>
      </c>
      <c r="Y26" s="44">
        <f t="shared" si="19"/>
        <v>721</v>
      </c>
      <c r="Z26" s="44">
        <f t="shared" si="5"/>
        <v>26.390922401171302</v>
      </c>
      <c r="AA26" s="28">
        <f t="shared" si="20"/>
        <v>69.817255029553706</v>
      </c>
      <c r="AB26" s="45">
        <f t="shared" si="21"/>
        <v>759</v>
      </c>
      <c r="AC26" s="44">
        <f t="shared" si="6"/>
        <v>46.365302382406838</v>
      </c>
      <c r="AD26" s="28">
        <f t="shared" si="22"/>
        <v>74.542286788435419</v>
      </c>
      <c r="AE26" s="45">
        <f t="shared" si="23"/>
        <v>1051</v>
      </c>
      <c r="AF26" s="44">
        <f t="shared" si="7"/>
        <v>79.560938682816044</v>
      </c>
      <c r="AG26" s="28">
        <f t="shared" si="24"/>
        <v>94.378337702035637</v>
      </c>
      <c r="AH26" s="44">
        <v>3</v>
      </c>
      <c r="AI26" s="28">
        <f t="shared" si="25"/>
        <v>10.714285714285714</v>
      </c>
      <c r="AJ26" s="45">
        <f t="shared" si="8"/>
        <v>11878.260869565218</v>
      </c>
      <c r="AK26" s="28">
        <f t="shared" si="26"/>
        <v>60.680770725748239</v>
      </c>
      <c r="AL26" s="45">
        <v>1335</v>
      </c>
      <c r="AM26" s="28">
        <f t="shared" si="29"/>
        <v>6.6437742609734247</v>
      </c>
      <c r="AN26" s="39"/>
      <c r="AO26" s="28">
        <v>0</v>
      </c>
      <c r="AP26" s="27" t="s">
        <v>784</v>
      </c>
      <c r="AR26" s="69">
        <v>9</v>
      </c>
      <c r="AS26" s="69">
        <v>9</v>
      </c>
      <c r="AT26" s="69">
        <v>4</v>
      </c>
      <c r="AU26" s="69">
        <v>11</v>
      </c>
      <c r="AV26" s="69">
        <v>13</v>
      </c>
      <c r="AW26" s="69">
        <v>11</v>
      </c>
      <c r="AX26" s="69">
        <v>11</v>
      </c>
      <c r="AY26" s="69">
        <v>6</v>
      </c>
      <c r="AZ26" s="69">
        <v>12</v>
      </c>
      <c r="BA26" s="69">
        <v>8</v>
      </c>
      <c r="BB26" s="69">
        <v>5</v>
      </c>
      <c r="BC26" s="69">
        <v>8</v>
      </c>
      <c r="BD26" s="69">
        <v>7</v>
      </c>
      <c r="BE26" s="69">
        <v>3</v>
      </c>
      <c r="BF26" s="69">
        <v>6</v>
      </c>
      <c r="BG26" s="69">
        <v>7</v>
      </c>
      <c r="BH26" s="69">
        <v>12</v>
      </c>
      <c r="BI26" s="69">
        <v>10</v>
      </c>
      <c r="BJ26" s="69">
        <v>12</v>
      </c>
      <c r="BK26" s="69">
        <v>15</v>
      </c>
      <c r="BL26" s="69">
        <v>213</v>
      </c>
      <c r="BM26" s="69">
        <v>333</v>
      </c>
      <c r="BN26" s="69">
        <v>203</v>
      </c>
      <c r="BO26" s="69">
        <v>139</v>
      </c>
      <c r="BP26" s="69">
        <v>94</v>
      </c>
      <c r="BQ26" s="69">
        <v>74</v>
      </c>
      <c r="BR26" s="69">
        <v>58</v>
      </c>
      <c r="BS26" s="69">
        <v>52</v>
      </c>
      <c r="BT26" s="69">
        <v>33</v>
      </c>
      <c r="BU26" s="69">
        <v>21</v>
      </c>
      <c r="BV26" s="69">
        <v>13</v>
      </c>
      <c r="BW26" s="69">
        <v>9</v>
      </c>
      <c r="BX26" s="69">
        <v>17</v>
      </c>
      <c r="BY26" s="69">
        <v>13</v>
      </c>
      <c r="BZ26" s="69">
        <v>1451</v>
      </c>
      <c r="CA26" s="69">
        <v>17</v>
      </c>
      <c r="CB26" s="69">
        <v>15</v>
      </c>
      <c r="CC26" s="69">
        <v>11</v>
      </c>
      <c r="CD26" s="69">
        <v>10</v>
      </c>
      <c r="CE26" s="69">
        <v>11</v>
      </c>
      <c r="CF26" s="69">
        <v>10</v>
      </c>
      <c r="CG26" s="69">
        <v>5</v>
      </c>
      <c r="CH26" s="69">
        <v>7</v>
      </c>
      <c r="CI26" s="69">
        <v>11</v>
      </c>
      <c r="CJ26" s="69">
        <v>8</v>
      </c>
      <c r="CK26" s="69">
        <v>13</v>
      </c>
      <c r="CL26" s="69">
        <v>6</v>
      </c>
      <c r="CM26" s="69">
        <v>7</v>
      </c>
      <c r="CN26" s="69">
        <v>8</v>
      </c>
      <c r="CO26" s="69">
        <v>6</v>
      </c>
      <c r="CP26" s="69">
        <v>8</v>
      </c>
      <c r="CQ26" s="69">
        <v>8</v>
      </c>
      <c r="CR26" s="69">
        <v>6</v>
      </c>
      <c r="CS26" s="69">
        <v>10</v>
      </c>
      <c r="CT26" s="69">
        <v>19</v>
      </c>
      <c r="CU26" s="69">
        <v>216</v>
      </c>
      <c r="CV26" s="69">
        <v>263</v>
      </c>
      <c r="CW26" s="69">
        <v>150</v>
      </c>
      <c r="CX26" s="69">
        <v>110</v>
      </c>
      <c r="CY26" s="69">
        <v>77</v>
      </c>
      <c r="CZ26" s="69">
        <v>51</v>
      </c>
      <c r="DA26" s="69">
        <v>52</v>
      </c>
      <c r="DB26" s="69">
        <v>34</v>
      </c>
      <c r="DC26" s="69">
        <v>18</v>
      </c>
      <c r="DD26" s="69">
        <v>23</v>
      </c>
      <c r="DE26" s="69">
        <v>22</v>
      </c>
      <c r="DF26" s="69">
        <v>18</v>
      </c>
      <c r="DG26" s="69">
        <v>19</v>
      </c>
      <c r="DH26" s="69">
        <v>32</v>
      </c>
      <c r="DI26" s="69">
        <v>1281</v>
      </c>
      <c r="DJ26" s="69">
        <v>26</v>
      </c>
      <c r="DK26" s="69">
        <v>24</v>
      </c>
      <c r="DL26" s="69">
        <v>15</v>
      </c>
      <c r="DM26" s="69">
        <v>21</v>
      </c>
      <c r="DN26" s="69">
        <v>24</v>
      </c>
      <c r="DO26" s="69">
        <v>21</v>
      </c>
      <c r="DP26" s="69">
        <v>16</v>
      </c>
      <c r="DQ26" s="69">
        <v>13</v>
      </c>
      <c r="DR26" s="69">
        <v>23</v>
      </c>
      <c r="DS26" s="69">
        <v>16</v>
      </c>
      <c r="DT26" s="69">
        <v>18</v>
      </c>
      <c r="DU26" s="69">
        <v>14</v>
      </c>
      <c r="DV26" s="69">
        <v>14</v>
      </c>
      <c r="DW26" s="69">
        <v>11</v>
      </c>
      <c r="DX26" s="69">
        <v>12</v>
      </c>
      <c r="DY26" s="69">
        <v>15</v>
      </c>
      <c r="DZ26" s="69">
        <v>20</v>
      </c>
      <c r="EA26" s="69">
        <v>16</v>
      </c>
      <c r="EB26" s="69">
        <v>22</v>
      </c>
      <c r="EC26" s="69">
        <v>34</v>
      </c>
      <c r="ED26" s="69">
        <v>429</v>
      </c>
      <c r="EE26" s="69">
        <v>596</v>
      </c>
      <c r="EF26" s="69">
        <v>353</v>
      </c>
      <c r="EG26" s="69">
        <v>249</v>
      </c>
      <c r="EH26" s="69">
        <v>171</v>
      </c>
      <c r="EI26" s="69">
        <v>125</v>
      </c>
      <c r="EJ26" s="69">
        <v>110</v>
      </c>
      <c r="EK26" s="69">
        <v>86</v>
      </c>
      <c r="EL26" s="69">
        <v>51</v>
      </c>
      <c r="EM26" s="69">
        <v>44</v>
      </c>
      <c r="EN26" s="69">
        <v>35</v>
      </c>
      <c r="EO26" s="69">
        <v>27</v>
      </c>
      <c r="EP26" s="69">
        <v>36</v>
      </c>
      <c r="EQ26" s="69">
        <v>45</v>
      </c>
      <c r="ER26" s="69">
        <v>2732</v>
      </c>
      <c r="ES26" s="69">
        <v>1042</v>
      </c>
      <c r="ET26" s="69">
        <v>295</v>
      </c>
      <c r="EU26" s="69">
        <v>66</v>
      </c>
      <c r="EV26" s="69">
        <v>30</v>
      </c>
      <c r="EW26" s="69">
        <v>18</v>
      </c>
      <c r="EX26" s="69">
        <v>1451</v>
      </c>
      <c r="EY26" s="69">
        <v>885</v>
      </c>
      <c r="EZ26" s="69">
        <v>270</v>
      </c>
      <c r="FA26" s="69">
        <v>35</v>
      </c>
      <c r="FB26" s="69">
        <v>33</v>
      </c>
      <c r="FC26" s="69">
        <v>58</v>
      </c>
      <c r="FD26" s="69">
        <v>1281</v>
      </c>
      <c r="FE26" s="69">
        <v>1927</v>
      </c>
      <c r="FF26" s="69">
        <v>565</v>
      </c>
      <c r="FG26" s="69">
        <v>101</v>
      </c>
      <c r="FH26" s="69">
        <v>63</v>
      </c>
      <c r="FI26" s="69">
        <v>76</v>
      </c>
      <c r="FJ26" s="69">
        <v>2732</v>
      </c>
      <c r="FK26" s="69">
        <v>1284</v>
      </c>
      <c r="FL26" s="69">
        <v>71</v>
      </c>
      <c r="FM26" s="69">
        <v>237</v>
      </c>
      <c r="FN26" s="69">
        <v>26</v>
      </c>
      <c r="FO26" s="69">
        <v>388</v>
      </c>
      <c r="FP26" s="69">
        <v>653</v>
      </c>
      <c r="FQ26" s="69">
        <v>0</v>
      </c>
      <c r="FR26" s="69">
        <v>2659</v>
      </c>
      <c r="FS26" s="69">
        <v>1154</v>
      </c>
      <c r="FT26" s="69">
        <v>39</v>
      </c>
      <c r="FU26" s="69">
        <v>240</v>
      </c>
      <c r="FV26" s="69">
        <v>28</v>
      </c>
      <c r="FW26" s="69">
        <v>402</v>
      </c>
      <c r="FX26" s="69">
        <v>615</v>
      </c>
      <c r="FY26" s="69">
        <v>181</v>
      </c>
      <c r="FZ26" s="69">
        <v>2659</v>
      </c>
      <c r="GA26" s="69">
        <v>1081</v>
      </c>
      <c r="GB26" s="69">
        <v>1</v>
      </c>
      <c r="GC26" s="69">
        <v>862</v>
      </c>
      <c r="GD26" s="69">
        <v>119</v>
      </c>
      <c r="GE26" s="69">
        <v>262</v>
      </c>
      <c r="GF26" s="69">
        <v>68</v>
      </c>
      <c r="GG26" s="69">
        <v>266</v>
      </c>
      <c r="GH26" s="69">
        <v>2659</v>
      </c>
      <c r="GI26" s="69">
        <v>2080</v>
      </c>
      <c r="GJ26" s="69">
        <v>273</v>
      </c>
      <c r="GK26" s="69">
        <v>54</v>
      </c>
      <c r="GL26" s="69">
        <v>226</v>
      </c>
      <c r="GM26" s="69">
        <v>2633</v>
      </c>
      <c r="GN26" s="69">
        <v>1538</v>
      </c>
      <c r="GO26" s="69">
        <v>494</v>
      </c>
      <c r="GP26" s="69">
        <v>417</v>
      </c>
      <c r="GQ26" s="69">
        <v>283</v>
      </c>
      <c r="GR26" s="69">
        <v>2732</v>
      </c>
      <c r="GS26" s="69">
        <v>1159</v>
      </c>
      <c r="GT26" s="69">
        <v>221</v>
      </c>
      <c r="GU26" s="69">
        <v>83</v>
      </c>
      <c r="GV26" s="69">
        <v>18</v>
      </c>
      <c r="GW26" s="69">
        <v>837</v>
      </c>
      <c r="GX26" s="69">
        <v>1159</v>
      </c>
      <c r="GY26" s="69">
        <v>386</v>
      </c>
      <c r="GZ26" s="69">
        <v>474</v>
      </c>
      <c r="HA26" s="69">
        <v>228</v>
      </c>
      <c r="HB26" s="69">
        <v>18</v>
      </c>
      <c r="HC26" s="69">
        <v>53</v>
      </c>
      <c r="HD26" s="69">
        <v>363</v>
      </c>
      <c r="HE26" s="69">
        <v>2048</v>
      </c>
      <c r="HF26" s="69">
        <v>256</v>
      </c>
      <c r="HG26" s="69">
        <v>2667</v>
      </c>
      <c r="HH26" s="69">
        <v>363</v>
      </c>
      <c r="HI26" s="69">
        <v>71</v>
      </c>
      <c r="HJ26" s="69">
        <v>5</v>
      </c>
      <c r="HK26" s="69">
        <v>20</v>
      </c>
      <c r="HL26" s="69">
        <v>18</v>
      </c>
      <c r="HM26" s="69">
        <v>131</v>
      </c>
      <c r="HN26" s="69">
        <v>105</v>
      </c>
      <c r="HO26" s="69">
        <v>13</v>
      </c>
      <c r="HP26" s="69">
        <v>2</v>
      </c>
      <c r="HQ26" s="69">
        <v>0</v>
      </c>
      <c r="HR26" s="69">
        <v>0</v>
      </c>
      <c r="HS26" s="69">
        <v>1</v>
      </c>
      <c r="HT26" s="69">
        <v>3</v>
      </c>
      <c r="HU26" s="69">
        <v>1</v>
      </c>
      <c r="HV26" s="69">
        <v>0</v>
      </c>
      <c r="HW26" s="69">
        <v>1</v>
      </c>
      <c r="HX26" s="69">
        <v>0</v>
      </c>
      <c r="HY26" s="69">
        <v>2</v>
      </c>
      <c r="HZ26" s="69">
        <v>3</v>
      </c>
      <c r="IA26" s="69">
        <v>0</v>
      </c>
      <c r="IB26" s="69">
        <v>1</v>
      </c>
      <c r="IC26" s="69">
        <v>1</v>
      </c>
      <c r="ID26" s="69">
        <v>5</v>
      </c>
      <c r="IE26" s="69">
        <v>305</v>
      </c>
      <c r="IF26" s="69">
        <v>109</v>
      </c>
      <c r="IG26" s="69">
        <v>48</v>
      </c>
      <c r="IH26" s="69">
        <v>13</v>
      </c>
      <c r="II26" s="69">
        <v>7</v>
      </c>
      <c r="IJ26" s="69">
        <v>482</v>
      </c>
      <c r="IK26" s="69">
        <v>610</v>
      </c>
      <c r="IL26" s="69">
        <v>327</v>
      </c>
      <c r="IM26" s="69">
        <v>192</v>
      </c>
      <c r="IN26" s="69">
        <v>65</v>
      </c>
      <c r="IO26" s="69">
        <v>45</v>
      </c>
      <c r="IP26" s="69">
        <v>1239</v>
      </c>
      <c r="IQ26" s="69">
        <v>73</v>
      </c>
      <c r="IR26" s="69">
        <v>140</v>
      </c>
      <c r="IS26" s="69">
        <v>109</v>
      </c>
      <c r="IT26" s="69">
        <v>43</v>
      </c>
      <c r="IU26" s="69">
        <v>34</v>
      </c>
      <c r="IV26" s="69">
        <v>399</v>
      </c>
      <c r="IW26" s="69">
        <v>0</v>
      </c>
      <c r="IX26" s="69">
        <v>94</v>
      </c>
      <c r="IY26" s="69">
        <v>42</v>
      </c>
      <c r="IZ26" s="69">
        <v>4</v>
      </c>
      <c r="JA26" s="69">
        <v>1</v>
      </c>
      <c r="JB26" s="69">
        <v>2</v>
      </c>
      <c r="JC26" s="69">
        <v>0</v>
      </c>
      <c r="JD26" s="69">
        <v>57</v>
      </c>
      <c r="JE26" s="69">
        <v>10</v>
      </c>
      <c r="JF26" s="69">
        <v>7</v>
      </c>
      <c r="JG26" s="69">
        <v>2</v>
      </c>
      <c r="JH26" s="69">
        <v>0</v>
      </c>
      <c r="JI26" s="69">
        <v>0</v>
      </c>
      <c r="JJ26" s="69">
        <v>0</v>
      </c>
      <c r="JK26" s="69">
        <v>14</v>
      </c>
      <c r="JL26" s="69">
        <v>11</v>
      </c>
      <c r="JM26" s="69">
        <v>4</v>
      </c>
      <c r="JN26" s="69">
        <v>2</v>
      </c>
      <c r="JO26" s="69">
        <v>232</v>
      </c>
      <c r="JP26" s="69">
        <v>151</v>
      </c>
      <c r="JQ26" s="69">
        <v>66</v>
      </c>
      <c r="JR26" s="69">
        <v>22</v>
      </c>
      <c r="JS26" s="69">
        <v>7</v>
      </c>
      <c r="JT26" s="69">
        <v>4</v>
      </c>
      <c r="JU26" s="69">
        <v>81</v>
      </c>
      <c r="JV26" s="69">
        <v>37</v>
      </c>
      <c r="JW26" s="69">
        <v>8</v>
      </c>
      <c r="JX26" s="69">
        <v>126</v>
      </c>
      <c r="JY26" s="69">
        <v>55</v>
      </c>
      <c r="JZ26" s="69">
        <v>33</v>
      </c>
      <c r="KA26" s="69">
        <v>22</v>
      </c>
      <c r="KB26" s="69">
        <v>110</v>
      </c>
      <c r="KC26" s="69">
        <v>7</v>
      </c>
      <c r="KD26" s="69">
        <v>6</v>
      </c>
      <c r="KE26" s="69">
        <v>1</v>
      </c>
      <c r="KF26" s="69">
        <v>14</v>
      </c>
      <c r="KG26" s="69">
        <v>116</v>
      </c>
      <c r="KH26" s="69">
        <v>54</v>
      </c>
      <c r="KI26" s="69">
        <v>22</v>
      </c>
      <c r="KJ26" s="69">
        <v>192</v>
      </c>
      <c r="KK26" s="69">
        <v>81</v>
      </c>
      <c r="KL26" s="69">
        <v>46</v>
      </c>
      <c r="KM26" s="69">
        <v>62</v>
      </c>
      <c r="KN26" s="69">
        <v>189</v>
      </c>
      <c r="KO26" s="69">
        <v>9</v>
      </c>
      <c r="KP26" s="69">
        <v>6</v>
      </c>
      <c r="KQ26" s="69">
        <v>3</v>
      </c>
      <c r="KR26" s="69">
        <v>18</v>
      </c>
      <c r="KS26" s="69">
        <v>87</v>
      </c>
      <c r="KT26" s="69">
        <v>51</v>
      </c>
      <c r="KU26" s="69">
        <v>36</v>
      </c>
      <c r="KV26" s="69">
        <v>26</v>
      </c>
      <c r="KW26" s="69">
        <v>50</v>
      </c>
      <c r="KX26" s="69">
        <v>250</v>
      </c>
      <c r="KY26" s="69">
        <v>290</v>
      </c>
      <c r="KZ26" s="69">
        <v>154</v>
      </c>
      <c r="LA26" s="69">
        <v>112</v>
      </c>
      <c r="LB26" s="69">
        <v>81</v>
      </c>
      <c r="LC26" s="69">
        <v>138</v>
      </c>
      <c r="LD26" s="69">
        <v>775</v>
      </c>
      <c r="LE26" s="69">
        <v>191</v>
      </c>
      <c r="LF26" s="69">
        <v>30</v>
      </c>
      <c r="LG26" s="69">
        <v>11</v>
      </c>
      <c r="LH26" s="69">
        <v>58</v>
      </c>
      <c r="LI26" s="69">
        <v>49</v>
      </c>
      <c r="LJ26" s="69">
        <v>36</v>
      </c>
      <c r="LK26" s="69">
        <v>37</v>
      </c>
      <c r="LL26" s="69">
        <v>70</v>
      </c>
      <c r="LM26" s="69">
        <v>482</v>
      </c>
      <c r="LN26" s="69">
        <v>382</v>
      </c>
      <c r="LO26" s="69">
        <v>60</v>
      </c>
      <c r="LP26" s="69">
        <v>22</v>
      </c>
      <c r="LQ26" s="69">
        <v>165</v>
      </c>
      <c r="LR26" s="69">
        <v>149</v>
      </c>
      <c r="LS26" s="69">
        <v>116</v>
      </c>
      <c r="LT26" s="69">
        <v>118</v>
      </c>
      <c r="LU26" s="69">
        <v>227</v>
      </c>
      <c r="LV26" s="69">
        <v>1239</v>
      </c>
      <c r="LW26" s="69">
        <v>567</v>
      </c>
      <c r="LX26" s="69">
        <v>138</v>
      </c>
      <c r="LY26" s="69">
        <v>101</v>
      </c>
      <c r="LZ26" s="69">
        <v>43</v>
      </c>
      <c r="MA26" s="69">
        <v>73</v>
      </c>
      <c r="MB26" s="69">
        <v>922</v>
      </c>
      <c r="MC26" s="69">
        <v>637</v>
      </c>
      <c r="MD26" s="69">
        <v>91</v>
      </c>
      <c r="ME26" s="69">
        <v>98</v>
      </c>
      <c r="MF26" s="69">
        <v>92</v>
      </c>
      <c r="MG26" s="69">
        <v>14</v>
      </c>
      <c r="MH26" s="69">
        <v>7</v>
      </c>
      <c r="MI26" s="69">
        <v>74</v>
      </c>
      <c r="MJ26" s="69">
        <v>34</v>
      </c>
      <c r="MK26" s="69">
        <v>12</v>
      </c>
      <c r="ML26" s="69">
        <v>3</v>
      </c>
      <c r="MM26" s="69">
        <v>23</v>
      </c>
      <c r="MN26" s="69">
        <v>16</v>
      </c>
      <c r="MO26" s="69">
        <v>57</v>
      </c>
      <c r="MP26" s="69">
        <v>163</v>
      </c>
      <c r="MQ26" s="69">
        <v>1321</v>
      </c>
      <c r="MR26" s="69">
        <v>637</v>
      </c>
      <c r="MS26" s="69">
        <v>182</v>
      </c>
      <c r="MT26" s="69">
        <v>196</v>
      </c>
      <c r="MU26" s="69">
        <v>319</v>
      </c>
      <c r="MV26" s="69">
        <v>51</v>
      </c>
      <c r="MW26" s="69">
        <v>15</v>
      </c>
      <c r="MX26" s="69">
        <v>211</v>
      </c>
      <c r="MY26" s="69">
        <v>113</v>
      </c>
      <c r="MZ26" s="69">
        <v>59</v>
      </c>
      <c r="NA26" s="69">
        <v>12</v>
      </c>
      <c r="NB26" s="69">
        <v>84</v>
      </c>
      <c r="NC26" s="69">
        <v>92</v>
      </c>
      <c r="ND26" s="69">
        <v>152</v>
      </c>
      <c r="NE26" s="69">
        <v>464</v>
      </c>
      <c r="NF26" s="69">
        <v>2587</v>
      </c>
      <c r="NG26" s="69">
        <v>637</v>
      </c>
      <c r="NH26" s="69">
        <v>351</v>
      </c>
      <c r="NI26" s="69">
        <v>184</v>
      </c>
      <c r="NJ26" s="69">
        <v>86</v>
      </c>
      <c r="NK26" s="69">
        <v>38</v>
      </c>
      <c r="NL26" s="69">
        <v>19</v>
      </c>
      <c r="NM26" s="69">
        <v>3</v>
      </c>
      <c r="NN26" s="69">
        <v>3</v>
      </c>
      <c r="NO26" s="69">
        <v>1321</v>
      </c>
      <c r="NP26" s="69">
        <v>637</v>
      </c>
      <c r="NQ26" s="69">
        <v>702</v>
      </c>
      <c r="NR26" s="69">
        <v>552</v>
      </c>
      <c r="NS26" s="69">
        <v>344</v>
      </c>
      <c r="NT26" s="69">
        <v>190</v>
      </c>
      <c r="NU26" s="69">
        <v>114</v>
      </c>
      <c r="NV26" s="69">
        <v>21</v>
      </c>
      <c r="NW26" s="69">
        <v>27</v>
      </c>
      <c r="NX26" s="69">
        <v>2587</v>
      </c>
      <c r="NY26" s="69">
        <v>287</v>
      </c>
      <c r="NZ26" s="69">
        <v>697</v>
      </c>
      <c r="OA26" s="69">
        <v>196</v>
      </c>
      <c r="OB26" s="69">
        <v>0</v>
      </c>
      <c r="OC26" s="69">
        <v>141</v>
      </c>
      <c r="OD26" s="69">
        <v>1321</v>
      </c>
      <c r="OE26" s="69">
        <v>672</v>
      </c>
      <c r="OF26" s="69">
        <v>1379</v>
      </c>
      <c r="OG26" s="69">
        <v>213</v>
      </c>
      <c r="OH26" s="69">
        <v>0</v>
      </c>
      <c r="OI26" s="69">
        <v>323</v>
      </c>
      <c r="OJ26" s="69">
        <v>2587</v>
      </c>
      <c r="OK26" s="69">
        <v>302</v>
      </c>
      <c r="OL26" s="69">
        <v>78</v>
      </c>
      <c r="OM26" s="69">
        <v>199</v>
      </c>
      <c r="ON26" s="69">
        <v>70</v>
      </c>
      <c r="OO26" s="69">
        <v>70</v>
      </c>
      <c r="OP26" s="69">
        <v>75</v>
      </c>
      <c r="OQ26" s="69">
        <v>74</v>
      </c>
      <c r="OR26" s="69">
        <v>66</v>
      </c>
      <c r="OS26" s="69">
        <v>41</v>
      </c>
      <c r="OT26" s="69">
        <v>346</v>
      </c>
      <c r="OU26" s="69">
        <v>1321</v>
      </c>
      <c r="OV26" s="69">
        <v>523</v>
      </c>
      <c r="OW26" s="69">
        <v>133</v>
      </c>
      <c r="OX26" s="69">
        <v>229</v>
      </c>
      <c r="OY26" s="69">
        <v>145</v>
      </c>
      <c r="OZ26" s="69">
        <v>190</v>
      </c>
      <c r="PA26" s="69">
        <v>182</v>
      </c>
      <c r="PB26" s="69">
        <v>141</v>
      </c>
      <c r="PC26" s="69">
        <v>165</v>
      </c>
      <c r="PD26" s="69">
        <v>102</v>
      </c>
      <c r="PE26" s="69">
        <v>777</v>
      </c>
      <c r="PF26" s="69">
        <v>2587</v>
      </c>
      <c r="PG26" s="69">
        <v>88</v>
      </c>
      <c r="PH26" s="69">
        <v>62</v>
      </c>
      <c r="PI26" s="69">
        <v>848</v>
      </c>
      <c r="PJ26" s="69">
        <v>208</v>
      </c>
      <c r="PK26" s="69">
        <v>21</v>
      </c>
      <c r="PL26" s="69">
        <v>11</v>
      </c>
      <c r="PM26" s="69">
        <v>83</v>
      </c>
      <c r="PN26" s="69">
        <v>1321</v>
      </c>
      <c r="PO26" s="69">
        <v>165</v>
      </c>
      <c r="PP26" s="69">
        <v>112</v>
      </c>
      <c r="PQ26" s="69">
        <v>1588</v>
      </c>
      <c r="PR26" s="69">
        <v>469</v>
      </c>
      <c r="PS26" s="69">
        <v>34</v>
      </c>
      <c r="PT26" s="69">
        <v>18</v>
      </c>
      <c r="PU26" s="69">
        <v>201</v>
      </c>
      <c r="PV26" s="69">
        <v>2587</v>
      </c>
      <c r="PW26" s="69">
        <v>348</v>
      </c>
      <c r="PX26" s="69">
        <v>311</v>
      </c>
      <c r="PY26" s="69">
        <v>204</v>
      </c>
      <c r="PZ26" s="69">
        <v>142</v>
      </c>
      <c r="QA26" s="69">
        <v>73</v>
      </c>
      <c r="QB26" s="69">
        <v>41</v>
      </c>
      <c r="QC26" s="69">
        <v>8</v>
      </c>
      <c r="QD26" s="69">
        <v>10</v>
      </c>
      <c r="QE26" s="69">
        <v>184</v>
      </c>
      <c r="QF26" s="69">
        <v>1321</v>
      </c>
      <c r="QG26" s="69">
        <v>457</v>
      </c>
      <c r="QH26" s="69">
        <v>588</v>
      </c>
      <c r="QI26" s="69">
        <v>471</v>
      </c>
      <c r="QJ26" s="69">
        <v>315</v>
      </c>
      <c r="QK26" s="69">
        <v>197</v>
      </c>
      <c r="QL26" s="69">
        <v>127</v>
      </c>
      <c r="QM26" s="69">
        <v>23</v>
      </c>
      <c r="QN26" s="69">
        <v>36</v>
      </c>
      <c r="QO26" s="69">
        <v>373</v>
      </c>
      <c r="QP26" s="69">
        <v>2587</v>
      </c>
      <c r="QQ26" s="69">
        <v>63</v>
      </c>
      <c r="QR26" s="69">
        <v>102</v>
      </c>
      <c r="QS26" s="69">
        <v>326</v>
      </c>
      <c r="QT26" s="69">
        <v>722</v>
      </c>
      <c r="QU26" s="69">
        <v>6</v>
      </c>
      <c r="QV26" s="69">
        <v>0</v>
      </c>
      <c r="QW26" s="69">
        <v>4</v>
      </c>
      <c r="QX26" s="69">
        <v>0</v>
      </c>
      <c r="QY26" s="69">
        <v>1</v>
      </c>
      <c r="QZ26" s="69">
        <v>97</v>
      </c>
      <c r="RA26" s="69">
        <v>1321</v>
      </c>
      <c r="RB26" s="69">
        <v>1100</v>
      </c>
      <c r="RC26" s="69">
        <v>49</v>
      </c>
      <c r="RD26" s="69">
        <v>2</v>
      </c>
      <c r="RE26" s="69">
        <v>2</v>
      </c>
      <c r="RF26" s="69">
        <v>3</v>
      </c>
      <c r="RG26" s="69">
        <v>165</v>
      </c>
      <c r="RH26" s="69">
        <v>1321</v>
      </c>
      <c r="RI26" s="69">
        <v>1069</v>
      </c>
      <c r="RJ26" s="69">
        <v>18</v>
      </c>
      <c r="RK26" s="69">
        <v>3</v>
      </c>
      <c r="RL26" s="69">
        <v>16</v>
      </c>
      <c r="RM26" s="69">
        <v>7</v>
      </c>
      <c r="RN26" s="69">
        <v>208</v>
      </c>
      <c r="RO26" s="69">
        <v>1321</v>
      </c>
      <c r="RP26" s="69">
        <v>1338</v>
      </c>
      <c r="RQ26" s="69">
        <v>484</v>
      </c>
      <c r="RR26" s="69">
        <v>1822</v>
      </c>
      <c r="RS26" s="69">
        <v>6</v>
      </c>
      <c r="RT26" s="69">
        <v>87</v>
      </c>
      <c r="RU26" s="69">
        <v>601</v>
      </c>
      <c r="RV26" s="69">
        <v>90</v>
      </c>
      <c r="RW26" s="69">
        <v>248</v>
      </c>
      <c r="RX26" s="69">
        <v>236</v>
      </c>
      <c r="RY26" s="69">
        <v>4</v>
      </c>
      <c r="RZ26" s="69">
        <v>68</v>
      </c>
      <c r="SA26" s="69">
        <v>79</v>
      </c>
      <c r="SB26" s="69">
        <v>2</v>
      </c>
      <c r="SC26" s="69">
        <v>1328</v>
      </c>
      <c r="SD26" s="69">
        <v>523</v>
      </c>
      <c r="SE26" s="69">
        <v>74</v>
      </c>
      <c r="SF26" s="69">
        <v>132</v>
      </c>
      <c r="SG26" s="69">
        <v>177</v>
      </c>
      <c r="SH26" s="69">
        <v>93</v>
      </c>
      <c r="SI26" s="69">
        <v>93</v>
      </c>
      <c r="SJ26" s="69">
        <v>42</v>
      </c>
      <c r="SK26" s="69">
        <v>2</v>
      </c>
      <c r="SL26" s="69">
        <v>1136</v>
      </c>
      <c r="SM26" s="69">
        <v>1124</v>
      </c>
      <c r="SN26" s="69">
        <v>164</v>
      </c>
      <c r="SO26" s="69">
        <v>380</v>
      </c>
      <c r="SP26" s="69">
        <v>413</v>
      </c>
      <c r="SQ26" s="69">
        <v>97</v>
      </c>
      <c r="SR26" s="69">
        <v>161</v>
      </c>
      <c r="SS26" s="69">
        <v>121</v>
      </c>
      <c r="ST26" s="69">
        <v>4</v>
      </c>
      <c r="SU26" s="69">
        <v>2464</v>
      </c>
      <c r="SV26" s="69">
        <v>62</v>
      </c>
      <c r="SW26" s="69">
        <v>152</v>
      </c>
      <c r="SX26" s="69">
        <v>135</v>
      </c>
      <c r="SY26" s="69">
        <v>163</v>
      </c>
      <c r="SZ26" s="69">
        <v>172</v>
      </c>
      <c r="TA26" s="69">
        <v>70</v>
      </c>
      <c r="TB26" s="69">
        <v>697</v>
      </c>
      <c r="TC26" s="69">
        <v>1451</v>
      </c>
      <c r="TD26" s="69">
        <v>40</v>
      </c>
      <c r="TE26" s="69">
        <v>161</v>
      </c>
      <c r="TF26" s="69">
        <v>187</v>
      </c>
      <c r="TG26" s="69">
        <v>96</v>
      </c>
      <c r="TH26" s="69">
        <v>137</v>
      </c>
      <c r="TI26" s="69">
        <v>83</v>
      </c>
      <c r="TJ26" s="69">
        <v>577</v>
      </c>
      <c r="TK26" s="69">
        <v>1281</v>
      </c>
      <c r="TL26" s="69">
        <v>102</v>
      </c>
      <c r="TM26" s="69">
        <v>313</v>
      </c>
      <c r="TN26" s="69">
        <v>322</v>
      </c>
      <c r="TO26" s="69">
        <v>259</v>
      </c>
      <c r="TP26" s="69">
        <v>309</v>
      </c>
      <c r="TQ26" s="69">
        <v>153</v>
      </c>
      <c r="TR26" s="69">
        <v>1274</v>
      </c>
      <c r="TS26" s="69">
        <v>2732</v>
      </c>
      <c r="TT26" s="69">
        <v>76</v>
      </c>
      <c r="TU26" s="69">
        <v>43</v>
      </c>
      <c r="TV26" s="69">
        <v>77</v>
      </c>
      <c r="TW26" s="69">
        <v>239</v>
      </c>
      <c r="TX26" s="69">
        <v>57</v>
      </c>
      <c r="TY26" s="69">
        <v>108</v>
      </c>
      <c r="TZ26" s="69">
        <v>79</v>
      </c>
      <c r="UA26" s="69">
        <v>14</v>
      </c>
      <c r="UB26" s="69">
        <v>0</v>
      </c>
      <c r="UC26" s="69">
        <v>0</v>
      </c>
      <c r="UD26" s="69">
        <v>628</v>
      </c>
      <c r="UE26" s="69">
        <v>1321</v>
      </c>
      <c r="UF26" s="69">
        <v>143</v>
      </c>
      <c r="UG26" s="69">
        <v>73</v>
      </c>
      <c r="UH26" s="69">
        <v>140</v>
      </c>
      <c r="UI26" s="69">
        <v>490</v>
      </c>
      <c r="UJ26" s="69">
        <v>122</v>
      </c>
      <c r="UK26" s="69">
        <v>224</v>
      </c>
      <c r="UL26" s="69">
        <v>176</v>
      </c>
      <c r="UM26" s="69">
        <v>40</v>
      </c>
      <c r="UN26" s="69">
        <v>0</v>
      </c>
      <c r="UO26" s="69">
        <v>0</v>
      </c>
      <c r="UP26" s="69">
        <v>1179</v>
      </c>
      <c r="UQ26" s="69">
        <v>2587</v>
      </c>
      <c r="UR26" s="69">
        <v>106</v>
      </c>
      <c r="US26" s="69">
        <v>63</v>
      </c>
      <c r="UT26" s="69">
        <v>35</v>
      </c>
      <c r="UU26" s="69">
        <v>37</v>
      </c>
      <c r="UV26" s="69">
        <v>62</v>
      </c>
      <c r="UW26" s="69">
        <v>29</v>
      </c>
      <c r="UX26" s="69">
        <v>27</v>
      </c>
      <c r="UY26" s="69">
        <v>177</v>
      </c>
      <c r="UZ26" s="69">
        <v>357</v>
      </c>
      <c r="VA26" s="69">
        <v>893</v>
      </c>
      <c r="VB26" s="69">
        <v>66</v>
      </c>
      <c r="VC26" s="69">
        <v>58</v>
      </c>
      <c r="VD26" s="69">
        <v>36</v>
      </c>
      <c r="VE26" s="69">
        <v>32</v>
      </c>
      <c r="VF26" s="69">
        <v>64</v>
      </c>
      <c r="VG26" s="69">
        <v>19</v>
      </c>
      <c r="VH26" s="69">
        <v>22</v>
      </c>
      <c r="VI26" s="69">
        <v>160</v>
      </c>
      <c r="VJ26" s="69">
        <v>329</v>
      </c>
      <c r="VK26" s="69">
        <v>786</v>
      </c>
      <c r="VL26" s="69">
        <v>172</v>
      </c>
      <c r="VM26" s="69">
        <v>121</v>
      </c>
      <c r="VN26" s="69">
        <v>71</v>
      </c>
      <c r="VO26" s="69">
        <v>69</v>
      </c>
      <c r="VP26" s="69">
        <v>126</v>
      </c>
      <c r="VQ26" s="69">
        <v>48</v>
      </c>
      <c r="VR26" s="69">
        <v>49</v>
      </c>
      <c r="VS26" s="69">
        <v>337</v>
      </c>
      <c r="VT26" s="69">
        <v>686</v>
      </c>
      <c r="VU26" s="69">
        <v>1679</v>
      </c>
      <c r="VV26" s="69">
        <v>236</v>
      </c>
      <c r="VW26" s="69">
        <v>199</v>
      </c>
      <c r="VX26" s="69">
        <v>177</v>
      </c>
      <c r="VY26" s="69">
        <v>173</v>
      </c>
      <c r="VZ26" s="69">
        <v>413</v>
      </c>
      <c r="WA26" s="69">
        <v>372</v>
      </c>
      <c r="WB26" s="69">
        <v>16</v>
      </c>
      <c r="WC26" s="69">
        <v>23</v>
      </c>
      <c r="WD26" s="69">
        <v>21</v>
      </c>
      <c r="WE26" s="69">
        <v>72</v>
      </c>
      <c r="WF26" s="69">
        <v>58</v>
      </c>
      <c r="WG26" s="69">
        <v>74</v>
      </c>
      <c r="WH26" s="69">
        <v>5</v>
      </c>
      <c r="WI26" s="69">
        <v>16</v>
      </c>
      <c r="WJ26" s="69">
        <v>28</v>
      </c>
      <c r="WK26" s="69">
        <v>2</v>
      </c>
      <c r="WL26" s="69">
        <v>578</v>
      </c>
      <c r="WM26" s="69">
        <v>893</v>
      </c>
      <c r="WN26" s="69">
        <v>29</v>
      </c>
      <c r="WO26" s="69">
        <v>19</v>
      </c>
      <c r="WP26" s="69">
        <v>32</v>
      </c>
      <c r="WQ26" s="69">
        <v>112</v>
      </c>
      <c r="WR26" s="69">
        <v>24</v>
      </c>
      <c r="WS26" s="69">
        <v>19</v>
      </c>
      <c r="WT26" s="69">
        <v>7</v>
      </c>
      <c r="WU26" s="69">
        <v>51</v>
      </c>
      <c r="WV26" s="69">
        <v>23</v>
      </c>
      <c r="WW26" s="69">
        <v>1</v>
      </c>
      <c r="WX26" s="69">
        <v>469</v>
      </c>
      <c r="WY26" s="69">
        <v>786</v>
      </c>
      <c r="WZ26" s="69">
        <v>45</v>
      </c>
      <c r="XA26" s="69">
        <v>42</v>
      </c>
      <c r="XB26" s="69">
        <v>53</v>
      </c>
      <c r="XC26" s="69">
        <v>184</v>
      </c>
      <c r="XD26" s="69">
        <v>82</v>
      </c>
      <c r="XE26" s="69">
        <v>93</v>
      </c>
      <c r="XF26" s="69">
        <v>12</v>
      </c>
      <c r="XG26" s="69">
        <v>67</v>
      </c>
      <c r="XH26" s="69">
        <v>51</v>
      </c>
      <c r="XI26" s="69">
        <v>3</v>
      </c>
      <c r="XJ26" s="69">
        <v>1047</v>
      </c>
      <c r="XK26" s="69">
        <v>1679</v>
      </c>
      <c r="XL26" s="69">
        <v>18</v>
      </c>
      <c r="XM26" s="69">
        <v>136</v>
      </c>
      <c r="XN26" s="69">
        <v>110</v>
      </c>
      <c r="XO26" s="69">
        <v>137</v>
      </c>
      <c r="XP26" s="69">
        <v>65</v>
      </c>
      <c r="XQ26" s="69">
        <v>25</v>
      </c>
      <c r="XR26" s="69">
        <v>43</v>
      </c>
      <c r="XS26" s="69">
        <v>63</v>
      </c>
      <c r="XT26" s="69">
        <v>56</v>
      </c>
      <c r="XU26" s="69">
        <v>59</v>
      </c>
      <c r="XV26" s="69">
        <v>6</v>
      </c>
      <c r="XW26" s="69">
        <v>175</v>
      </c>
      <c r="XX26" s="69">
        <v>893</v>
      </c>
      <c r="XY26" s="69">
        <v>17</v>
      </c>
      <c r="XZ26" s="69">
        <v>102</v>
      </c>
      <c r="YA26" s="69">
        <v>112</v>
      </c>
      <c r="YB26" s="69">
        <v>106</v>
      </c>
      <c r="YC26" s="69">
        <v>45</v>
      </c>
      <c r="YD26" s="69">
        <v>19</v>
      </c>
      <c r="YE26" s="69">
        <v>35</v>
      </c>
      <c r="YF26" s="69">
        <v>61</v>
      </c>
      <c r="YG26" s="69">
        <v>62</v>
      </c>
      <c r="YH26" s="69">
        <v>65</v>
      </c>
      <c r="YI26" s="69">
        <v>7</v>
      </c>
      <c r="YJ26" s="69">
        <v>155</v>
      </c>
      <c r="YK26" s="69">
        <v>786</v>
      </c>
      <c r="YL26" s="69">
        <v>35</v>
      </c>
      <c r="YM26" s="69">
        <v>238</v>
      </c>
      <c r="YN26" s="69">
        <v>222</v>
      </c>
      <c r="YO26" s="69">
        <v>243</v>
      </c>
      <c r="YP26" s="69">
        <v>110</v>
      </c>
      <c r="YQ26" s="69">
        <v>44</v>
      </c>
      <c r="YR26" s="69">
        <v>78</v>
      </c>
      <c r="YS26" s="69">
        <v>124</v>
      </c>
      <c r="YT26" s="69">
        <v>118</v>
      </c>
      <c r="YU26" s="69">
        <v>124</v>
      </c>
      <c r="YV26" s="69">
        <v>13</v>
      </c>
      <c r="YW26" s="69">
        <v>330</v>
      </c>
      <c r="YX26" s="69">
        <v>1679</v>
      </c>
      <c r="YY26" s="69">
        <v>669</v>
      </c>
      <c r="YZ26" s="69">
        <v>90</v>
      </c>
      <c r="ZA26" s="69">
        <v>361</v>
      </c>
      <c r="ZB26" s="69">
        <v>85</v>
      </c>
      <c r="ZC26" s="69">
        <v>3</v>
      </c>
      <c r="ZD26" s="69">
        <v>105</v>
      </c>
      <c r="ZE26" s="69">
        <v>27</v>
      </c>
      <c r="ZF26" s="69">
        <v>12</v>
      </c>
      <c r="ZG26" s="69">
        <v>25</v>
      </c>
      <c r="ZH26" s="69">
        <v>260</v>
      </c>
      <c r="ZI26" s="69">
        <v>1637</v>
      </c>
      <c r="ZJ26" s="69">
        <v>105</v>
      </c>
      <c r="ZK26" s="69">
        <v>129</v>
      </c>
      <c r="ZL26" s="69">
        <v>92</v>
      </c>
      <c r="ZM26" s="69">
        <v>157</v>
      </c>
      <c r="ZN26" s="69">
        <v>248</v>
      </c>
      <c r="ZO26" s="69">
        <v>236</v>
      </c>
      <c r="ZP26" s="69">
        <v>117</v>
      </c>
      <c r="ZQ26" s="69">
        <v>233</v>
      </c>
      <c r="ZR26" s="69">
        <v>297</v>
      </c>
      <c r="ZS26" s="69">
        <v>1614</v>
      </c>
      <c r="ZT26" s="69">
        <v>272</v>
      </c>
      <c r="ZU26" s="69">
        <v>475</v>
      </c>
      <c r="ZV26" s="69">
        <v>341</v>
      </c>
      <c r="ZW26" s="69">
        <v>91</v>
      </c>
      <c r="ZX26" s="69">
        <v>79</v>
      </c>
      <c r="ZY26" s="69">
        <v>14</v>
      </c>
      <c r="ZZ26" s="69">
        <v>342</v>
      </c>
      <c r="AAA26" s="69">
        <v>1614</v>
      </c>
      <c r="AAB26" s="69">
        <v>12</v>
      </c>
      <c r="AAC26" s="69">
        <v>32</v>
      </c>
      <c r="AAD26" s="69">
        <v>89</v>
      </c>
      <c r="AAE26" s="69">
        <v>69</v>
      </c>
      <c r="AAF26" s="69">
        <v>108</v>
      </c>
      <c r="AAG26" s="69">
        <v>310</v>
      </c>
      <c r="AAH26" s="69">
        <v>12</v>
      </c>
      <c r="AAI26" s="69">
        <v>3</v>
      </c>
      <c r="AAJ26" s="69">
        <v>3</v>
      </c>
      <c r="AAK26" s="69">
        <v>8</v>
      </c>
      <c r="AAL26" s="69">
        <v>7</v>
      </c>
      <c r="AAM26" s="69">
        <v>33</v>
      </c>
      <c r="AAN26" s="69">
        <v>12</v>
      </c>
      <c r="AAO26" s="69">
        <v>9</v>
      </c>
      <c r="AAP26" s="69">
        <v>2</v>
      </c>
      <c r="AAQ26" s="69">
        <v>3</v>
      </c>
      <c r="AAR26" s="69">
        <v>10</v>
      </c>
      <c r="AAS26" s="69">
        <v>36</v>
      </c>
      <c r="AAT26" s="69">
        <v>708</v>
      </c>
      <c r="AAU26" s="69">
        <v>454</v>
      </c>
      <c r="AAV26" s="69">
        <v>109</v>
      </c>
      <c r="AAW26" s="69">
        <v>21</v>
      </c>
      <c r="AAX26" s="69">
        <v>4</v>
      </c>
      <c r="AAY26" s="69">
        <v>155</v>
      </c>
      <c r="AAZ26" s="69">
        <v>1451</v>
      </c>
      <c r="ABA26" s="69">
        <v>614</v>
      </c>
      <c r="ABB26" s="69">
        <v>399</v>
      </c>
      <c r="ABC26" s="69">
        <v>114</v>
      </c>
      <c r="ABD26" s="69">
        <v>29</v>
      </c>
      <c r="ABE26" s="69">
        <v>2</v>
      </c>
      <c r="ABF26" s="69">
        <v>123</v>
      </c>
      <c r="ABG26" s="69">
        <v>1281</v>
      </c>
      <c r="ABH26" s="69">
        <v>1322</v>
      </c>
      <c r="ABI26" s="69">
        <v>853</v>
      </c>
      <c r="ABJ26" s="69">
        <v>223</v>
      </c>
      <c r="ABK26" s="69">
        <v>50</v>
      </c>
      <c r="ABL26" s="69">
        <v>6</v>
      </c>
      <c r="ABM26" s="69">
        <v>278</v>
      </c>
      <c r="ABN26" s="69">
        <v>2732</v>
      </c>
      <c r="ABO26" s="69">
        <v>23</v>
      </c>
      <c r="ABP26" s="69">
        <v>88</v>
      </c>
      <c r="ABQ26" s="69">
        <v>68</v>
      </c>
      <c r="ABR26" s="69">
        <v>43</v>
      </c>
      <c r="ABS26" s="69">
        <v>95</v>
      </c>
      <c r="ABT26" s="69">
        <v>20</v>
      </c>
      <c r="ABU26" s="69">
        <v>49</v>
      </c>
      <c r="ABV26" s="69">
        <v>39</v>
      </c>
      <c r="ABW26" s="69">
        <v>153</v>
      </c>
      <c r="ABX26" s="69">
        <v>271</v>
      </c>
      <c r="ABY26" s="69">
        <v>849</v>
      </c>
      <c r="ABZ26" s="69">
        <v>19</v>
      </c>
      <c r="ACA26" s="69">
        <v>64</v>
      </c>
      <c r="ACB26" s="69">
        <v>52</v>
      </c>
      <c r="ACC26" s="69">
        <v>69</v>
      </c>
      <c r="ACD26" s="69">
        <v>12</v>
      </c>
      <c r="ACE26" s="69">
        <v>61</v>
      </c>
      <c r="ACF26" s="69">
        <v>69</v>
      </c>
      <c r="ACG26" s="69">
        <v>6</v>
      </c>
      <c r="ACH26" s="69">
        <v>125</v>
      </c>
      <c r="ACI26" s="69">
        <v>178</v>
      </c>
      <c r="ACJ26" s="69">
        <v>655</v>
      </c>
      <c r="ACK26" s="69">
        <v>42</v>
      </c>
      <c r="ACL26" s="69">
        <v>152</v>
      </c>
      <c r="ACM26" s="69">
        <v>120</v>
      </c>
      <c r="ACN26" s="69">
        <v>112</v>
      </c>
      <c r="ACO26" s="69">
        <v>107</v>
      </c>
      <c r="ACP26" s="69">
        <v>81</v>
      </c>
      <c r="ACQ26" s="69">
        <v>118</v>
      </c>
      <c r="ACR26" s="69">
        <v>45</v>
      </c>
      <c r="ACS26" s="69">
        <v>278</v>
      </c>
      <c r="ACT26" s="69">
        <v>449</v>
      </c>
      <c r="ACU26" s="69">
        <v>1504</v>
      </c>
      <c r="ACV26" s="69">
        <v>0</v>
      </c>
      <c r="ACW26" s="69">
        <v>25</v>
      </c>
      <c r="ACX26" s="69">
        <v>36</v>
      </c>
      <c r="ACY26" s="69">
        <v>100</v>
      </c>
      <c r="ACZ26" s="69">
        <v>64</v>
      </c>
      <c r="ADA26" s="69">
        <v>14</v>
      </c>
      <c r="ADB26" s="69">
        <v>110</v>
      </c>
      <c r="ADC26" s="69">
        <v>252</v>
      </c>
      <c r="ADD26" s="69">
        <v>601</v>
      </c>
      <c r="ADE26" s="69">
        <v>0</v>
      </c>
      <c r="ADF26" s="69">
        <v>2</v>
      </c>
      <c r="ADG26" s="69">
        <v>16</v>
      </c>
      <c r="ADH26" s="69">
        <v>103</v>
      </c>
      <c r="ADI26" s="69">
        <v>28</v>
      </c>
      <c r="ADJ26" s="69">
        <v>17</v>
      </c>
      <c r="ADK26" s="69">
        <v>147</v>
      </c>
      <c r="ADL26" s="69">
        <v>210</v>
      </c>
      <c r="ADM26" s="69">
        <v>523</v>
      </c>
      <c r="ADN26" s="69">
        <v>1051</v>
      </c>
      <c r="ADO26" s="69">
        <v>248</v>
      </c>
      <c r="ADP26" s="69">
        <v>15</v>
      </c>
      <c r="ADQ26" s="69">
        <v>3</v>
      </c>
      <c r="ADR26" s="69">
        <v>4</v>
      </c>
      <c r="ADS26" s="69">
        <v>760</v>
      </c>
      <c r="ADT26" s="69">
        <v>434</v>
      </c>
      <c r="ADU26" s="69">
        <v>127</v>
      </c>
      <c r="ADV26" s="69">
        <v>1321</v>
      </c>
      <c r="ADW26" s="69">
        <v>684</v>
      </c>
      <c r="ADX26" s="69">
        <v>77</v>
      </c>
      <c r="ADY26" s="69">
        <v>389</v>
      </c>
      <c r="ADZ26" s="69">
        <v>171</v>
      </c>
      <c r="AEA26" s="69">
        <v>1321</v>
      </c>
    </row>
    <row r="27" spans="1:808">
      <c r="A27" s="58" t="s">
        <v>786</v>
      </c>
      <c r="B27" s="58" t="s">
        <v>907</v>
      </c>
      <c r="C27" s="53">
        <v>223</v>
      </c>
      <c r="D27" s="68">
        <f t="shared" si="9"/>
        <v>5345</v>
      </c>
      <c r="E27" s="24">
        <f t="shared" si="10"/>
        <v>23.968609865470853</v>
      </c>
      <c r="F27" s="85">
        <f t="shared" si="11"/>
        <v>93.667228283685077</v>
      </c>
      <c r="G27" s="88">
        <f t="shared" si="12"/>
        <v>0.42003241382818418</v>
      </c>
      <c r="H27" s="88">
        <f t="shared" si="30"/>
        <v>6.415451090972998</v>
      </c>
      <c r="I27" s="58" t="s">
        <v>907</v>
      </c>
      <c r="K27" s="18">
        <f t="shared" si="27"/>
        <v>13</v>
      </c>
      <c r="L27" s="30">
        <v>56</v>
      </c>
      <c r="M27" s="43" t="s">
        <v>786</v>
      </c>
      <c r="N27" s="68">
        <f t="shared" si="31"/>
        <v>5345</v>
      </c>
      <c r="O27" s="28">
        <f t="shared" si="28"/>
        <v>74.975452377612569</v>
      </c>
      <c r="P27" s="30">
        <f t="shared" si="14"/>
        <v>259</v>
      </c>
      <c r="Q27" s="44">
        <f t="shared" si="1"/>
        <v>4.8456501403180541</v>
      </c>
      <c r="R27" s="28">
        <f t="shared" si="15"/>
        <v>26.283530819301802</v>
      </c>
      <c r="S27" s="45">
        <f t="shared" si="2"/>
        <v>226</v>
      </c>
      <c r="T27" s="44">
        <f t="shared" si="3"/>
        <v>4.2282507015902713</v>
      </c>
      <c r="U27" s="28">
        <f t="shared" si="16"/>
        <v>19.035541866661287</v>
      </c>
      <c r="V27" s="45">
        <f t="shared" si="17"/>
        <v>1516</v>
      </c>
      <c r="W27" s="44">
        <f t="shared" si="4"/>
        <v>86.529680365296798</v>
      </c>
      <c r="X27" s="28">
        <f t="shared" si="18"/>
        <v>92.843004683794831</v>
      </c>
      <c r="Y27" s="44">
        <f t="shared" si="19"/>
        <v>1106</v>
      </c>
      <c r="Z27" s="44">
        <f t="shared" si="5"/>
        <v>20.692235734331149</v>
      </c>
      <c r="AA27" s="28">
        <f t="shared" si="20"/>
        <v>54.741364376537433</v>
      </c>
      <c r="AB27" s="45">
        <f t="shared" si="21"/>
        <v>1749</v>
      </c>
      <c r="AC27" s="44">
        <f t="shared" si="6"/>
        <v>52.792031391488081</v>
      </c>
      <c r="AD27" s="28">
        <f t="shared" si="22"/>
        <v>84.8746485393699</v>
      </c>
      <c r="AE27" s="45">
        <f t="shared" si="23"/>
        <v>1467</v>
      </c>
      <c r="AF27" s="44">
        <f t="shared" si="7"/>
        <v>84.261918437679498</v>
      </c>
      <c r="AG27" s="33">
        <f t="shared" si="24"/>
        <v>99.954826141968582</v>
      </c>
      <c r="AH27" s="44">
        <v>28</v>
      </c>
      <c r="AI27" s="33">
        <f t="shared" si="25"/>
        <v>100</v>
      </c>
      <c r="AJ27" s="45">
        <f t="shared" si="8"/>
        <v>9544.6428571428569</v>
      </c>
      <c r="AK27" s="28">
        <f t="shared" si="26"/>
        <v>48.759350483488411</v>
      </c>
      <c r="AL27" s="45">
        <v>17413</v>
      </c>
      <c r="AM27" s="28">
        <f t="shared" si="29"/>
        <v>86.657708768786705</v>
      </c>
      <c r="AN27" s="39"/>
      <c r="AO27" s="28">
        <v>0</v>
      </c>
      <c r="AP27" s="27" t="s">
        <v>786</v>
      </c>
      <c r="AR27" s="69">
        <v>21</v>
      </c>
      <c r="AS27" s="69">
        <v>19</v>
      </c>
      <c r="AT27" s="69">
        <v>16</v>
      </c>
      <c r="AU27" s="69">
        <v>6</v>
      </c>
      <c r="AV27" s="69">
        <v>8</v>
      </c>
      <c r="AW27" s="69">
        <v>8</v>
      </c>
      <c r="AX27" s="69">
        <v>7</v>
      </c>
      <c r="AY27" s="69">
        <v>2</v>
      </c>
      <c r="AZ27" s="69">
        <v>5</v>
      </c>
      <c r="BA27" s="69">
        <v>5</v>
      </c>
      <c r="BB27" s="69">
        <v>10</v>
      </c>
      <c r="BC27" s="69">
        <v>2</v>
      </c>
      <c r="BD27" s="69">
        <v>2</v>
      </c>
      <c r="BE27" s="69">
        <v>5</v>
      </c>
      <c r="BF27" s="69">
        <v>9</v>
      </c>
      <c r="BG27" s="69">
        <v>3</v>
      </c>
      <c r="BH27" s="69">
        <v>5</v>
      </c>
      <c r="BI27" s="69">
        <v>6</v>
      </c>
      <c r="BJ27" s="69">
        <v>20</v>
      </c>
      <c r="BK27" s="69">
        <v>25</v>
      </c>
      <c r="BL27" s="69">
        <v>337</v>
      </c>
      <c r="BM27" s="69">
        <v>700</v>
      </c>
      <c r="BN27" s="69">
        <v>535</v>
      </c>
      <c r="BO27" s="69">
        <v>249</v>
      </c>
      <c r="BP27" s="69">
        <v>155</v>
      </c>
      <c r="BQ27" s="69">
        <v>121</v>
      </c>
      <c r="BR27" s="69">
        <v>109</v>
      </c>
      <c r="BS27" s="69">
        <v>74</v>
      </c>
      <c r="BT27" s="69">
        <v>78</v>
      </c>
      <c r="BU27" s="69">
        <v>43</v>
      </c>
      <c r="BV27" s="69">
        <v>40</v>
      </c>
      <c r="BW27" s="69">
        <v>9</v>
      </c>
      <c r="BX27" s="69">
        <v>3</v>
      </c>
      <c r="BY27" s="69">
        <v>6</v>
      </c>
      <c r="BZ27" s="69">
        <v>2643</v>
      </c>
      <c r="CA27" s="69">
        <v>26</v>
      </c>
      <c r="CB27" s="69">
        <v>9</v>
      </c>
      <c r="CC27" s="69">
        <v>20</v>
      </c>
      <c r="CD27" s="69">
        <v>13</v>
      </c>
      <c r="CE27" s="69">
        <v>15</v>
      </c>
      <c r="CF27" s="69">
        <v>10</v>
      </c>
      <c r="CG27" s="69">
        <v>8</v>
      </c>
      <c r="CH27" s="69">
        <v>8</v>
      </c>
      <c r="CI27" s="69">
        <v>5</v>
      </c>
      <c r="CJ27" s="69">
        <v>6</v>
      </c>
      <c r="CK27" s="69">
        <v>4</v>
      </c>
      <c r="CL27" s="69">
        <v>10</v>
      </c>
      <c r="CM27" s="69">
        <v>14</v>
      </c>
      <c r="CN27" s="69">
        <v>4</v>
      </c>
      <c r="CO27" s="69">
        <v>8</v>
      </c>
      <c r="CP27" s="69">
        <v>4</v>
      </c>
      <c r="CQ27" s="69">
        <v>14</v>
      </c>
      <c r="CR27" s="69">
        <v>16</v>
      </c>
      <c r="CS27" s="69">
        <v>35</v>
      </c>
      <c r="CT27" s="69">
        <v>37</v>
      </c>
      <c r="CU27" s="69">
        <v>488</v>
      </c>
      <c r="CV27" s="69">
        <v>664</v>
      </c>
      <c r="CW27" s="69">
        <v>476</v>
      </c>
      <c r="CX27" s="69">
        <v>180</v>
      </c>
      <c r="CY27" s="69">
        <v>136</v>
      </c>
      <c r="CZ27" s="69">
        <v>124</v>
      </c>
      <c r="DA27" s="69">
        <v>110</v>
      </c>
      <c r="DB27" s="69">
        <v>73</v>
      </c>
      <c r="DC27" s="69">
        <v>60</v>
      </c>
      <c r="DD27" s="69">
        <v>63</v>
      </c>
      <c r="DE27" s="69">
        <v>33</v>
      </c>
      <c r="DF27" s="69">
        <v>12</v>
      </c>
      <c r="DG27" s="69">
        <v>9</v>
      </c>
      <c r="DH27" s="69">
        <v>8</v>
      </c>
      <c r="DI27" s="69">
        <v>2702</v>
      </c>
      <c r="DJ27" s="69">
        <v>47</v>
      </c>
      <c r="DK27" s="69">
        <v>28</v>
      </c>
      <c r="DL27" s="69">
        <v>36</v>
      </c>
      <c r="DM27" s="69">
        <v>19</v>
      </c>
      <c r="DN27" s="69">
        <v>23</v>
      </c>
      <c r="DO27" s="69">
        <v>18</v>
      </c>
      <c r="DP27" s="69">
        <v>15</v>
      </c>
      <c r="DQ27" s="69">
        <v>10</v>
      </c>
      <c r="DR27" s="69">
        <v>10</v>
      </c>
      <c r="DS27" s="69">
        <v>11</v>
      </c>
      <c r="DT27" s="69">
        <v>14</v>
      </c>
      <c r="DU27" s="69">
        <v>12</v>
      </c>
      <c r="DV27" s="69">
        <v>16</v>
      </c>
      <c r="DW27" s="69">
        <v>9</v>
      </c>
      <c r="DX27" s="69">
        <v>17</v>
      </c>
      <c r="DY27" s="69">
        <v>7</v>
      </c>
      <c r="DZ27" s="69">
        <v>19</v>
      </c>
      <c r="EA27" s="69">
        <v>22</v>
      </c>
      <c r="EB27" s="69">
        <v>55</v>
      </c>
      <c r="EC27" s="69">
        <v>62</v>
      </c>
      <c r="ED27" s="69">
        <v>825</v>
      </c>
      <c r="EE27" s="69">
        <v>1364</v>
      </c>
      <c r="EF27" s="69">
        <v>1011</v>
      </c>
      <c r="EG27" s="69">
        <v>429</v>
      </c>
      <c r="EH27" s="69">
        <v>291</v>
      </c>
      <c r="EI27" s="69">
        <v>245</v>
      </c>
      <c r="EJ27" s="69">
        <v>219</v>
      </c>
      <c r="EK27" s="69">
        <v>147</v>
      </c>
      <c r="EL27" s="69">
        <v>138</v>
      </c>
      <c r="EM27" s="69">
        <v>106</v>
      </c>
      <c r="EN27" s="69">
        <v>73</v>
      </c>
      <c r="EO27" s="69">
        <v>21</v>
      </c>
      <c r="EP27" s="69">
        <v>12</v>
      </c>
      <c r="EQ27" s="69">
        <v>14</v>
      </c>
      <c r="ER27" s="69">
        <v>5345</v>
      </c>
      <c r="ES27" s="69">
        <v>1817</v>
      </c>
      <c r="ET27" s="69">
        <v>704</v>
      </c>
      <c r="EU27" s="69">
        <v>40</v>
      </c>
      <c r="EV27" s="69">
        <v>57</v>
      </c>
      <c r="EW27" s="69">
        <v>25</v>
      </c>
      <c r="EX27" s="69">
        <v>2643</v>
      </c>
      <c r="EY27" s="69">
        <v>1799</v>
      </c>
      <c r="EZ27" s="69">
        <v>727</v>
      </c>
      <c r="FA27" s="69">
        <v>39</v>
      </c>
      <c r="FB27" s="69">
        <v>75</v>
      </c>
      <c r="FC27" s="69">
        <v>62</v>
      </c>
      <c r="FD27" s="69">
        <v>2702</v>
      </c>
      <c r="FE27" s="69">
        <v>3616</v>
      </c>
      <c r="FF27" s="69">
        <v>1431</v>
      </c>
      <c r="FG27" s="69">
        <v>79</v>
      </c>
      <c r="FH27" s="69">
        <v>132</v>
      </c>
      <c r="FI27" s="69">
        <v>87</v>
      </c>
      <c r="FJ27" s="69">
        <v>5345</v>
      </c>
      <c r="FK27" s="69">
        <v>1414</v>
      </c>
      <c r="FL27" s="69">
        <v>147</v>
      </c>
      <c r="FM27" s="69">
        <v>165</v>
      </c>
      <c r="FN27" s="69">
        <v>28</v>
      </c>
      <c r="FO27" s="69">
        <v>715</v>
      </c>
      <c r="FP27" s="69">
        <v>1750</v>
      </c>
      <c r="FQ27" s="69">
        <v>0</v>
      </c>
      <c r="FR27" s="69">
        <v>4219</v>
      </c>
      <c r="FS27" s="69">
        <v>1339</v>
      </c>
      <c r="FT27" s="69">
        <v>76</v>
      </c>
      <c r="FU27" s="69">
        <v>170</v>
      </c>
      <c r="FV27" s="69">
        <v>28</v>
      </c>
      <c r="FW27" s="69">
        <v>736</v>
      </c>
      <c r="FX27" s="69">
        <v>1709</v>
      </c>
      <c r="FY27" s="69">
        <v>161</v>
      </c>
      <c r="FZ27" s="69">
        <v>4219</v>
      </c>
      <c r="GA27" s="69">
        <v>1220</v>
      </c>
      <c r="GB27" s="69">
        <v>0</v>
      </c>
      <c r="GC27" s="69">
        <v>1256</v>
      </c>
      <c r="GD27" s="69">
        <v>70</v>
      </c>
      <c r="GE27" s="69">
        <v>1220</v>
      </c>
      <c r="GF27" s="69">
        <v>204</v>
      </c>
      <c r="GG27" s="69">
        <v>249</v>
      </c>
      <c r="GH27" s="69">
        <v>4219</v>
      </c>
      <c r="GI27" s="69">
        <v>3126</v>
      </c>
      <c r="GJ27" s="69">
        <v>492</v>
      </c>
      <c r="GK27" s="69">
        <v>74</v>
      </c>
      <c r="GL27" s="69">
        <v>482</v>
      </c>
      <c r="GM27" s="69">
        <v>4174</v>
      </c>
      <c r="GN27" s="69">
        <v>2153</v>
      </c>
      <c r="GO27" s="69">
        <v>1356</v>
      </c>
      <c r="GP27" s="69">
        <v>1400</v>
      </c>
      <c r="GQ27" s="69">
        <v>436</v>
      </c>
      <c r="GR27" s="69">
        <v>5345</v>
      </c>
      <c r="GS27" s="69">
        <v>2311</v>
      </c>
      <c r="GT27" s="69">
        <v>143</v>
      </c>
      <c r="GU27" s="69">
        <v>172</v>
      </c>
      <c r="GV27" s="69">
        <v>17</v>
      </c>
      <c r="GW27" s="69">
        <v>1979</v>
      </c>
      <c r="GX27" s="69">
        <v>2311</v>
      </c>
      <c r="GY27" s="69">
        <v>945</v>
      </c>
      <c r="GZ27" s="69">
        <v>971</v>
      </c>
      <c r="HA27" s="69">
        <v>287</v>
      </c>
      <c r="HB27" s="69">
        <v>25</v>
      </c>
      <c r="HC27" s="69">
        <v>83</v>
      </c>
      <c r="HD27" s="69">
        <v>612</v>
      </c>
      <c r="HE27" s="69">
        <v>4247</v>
      </c>
      <c r="HF27" s="69">
        <v>375</v>
      </c>
      <c r="HG27" s="69">
        <v>5234</v>
      </c>
      <c r="HH27" s="69">
        <v>612</v>
      </c>
      <c r="HI27" s="69">
        <v>86</v>
      </c>
      <c r="HJ27" s="69">
        <v>4</v>
      </c>
      <c r="HK27" s="69">
        <v>17</v>
      </c>
      <c r="HL27" s="69">
        <v>38</v>
      </c>
      <c r="HM27" s="69">
        <v>280</v>
      </c>
      <c r="HN27" s="69">
        <v>171</v>
      </c>
      <c r="HO27" s="69">
        <v>16</v>
      </c>
      <c r="HP27" s="69">
        <v>0</v>
      </c>
      <c r="HQ27" s="69">
        <v>0</v>
      </c>
      <c r="HR27" s="69">
        <v>0</v>
      </c>
      <c r="HS27" s="69">
        <v>1</v>
      </c>
      <c r="HT27" s="69">
        <v>1</v>
      </c>
      <c r="HU27" s="69">
        <v>2</v>
      </c>
      <c r="HV27" s="69">
        <v>1</v>
      </c>
      <c r="HW27" s="69">
        <v>0</v>
      </c>
      <c r="HX27" s="69">
        <v>0</v>
      </c>
      <c r="HY27" s="69">
        <v>3</v>
      </c>
      <c r="HZ27" s="69">
        <v>2</v>
      </c>
      <c r="IA27" s="69">
        <v>1</v>
      </c>
      <c r="IB27" s="69">
        <v>0</v>
      </c>
      <c r="IC27" s="69">
        <v>1</v>
      </c>
      <c r="ID27" s="69">
        <v>4</v>
      </c>
      <c r="IE27" s="69">
        <v>639</v>
      </c>
      <c r="IF27" s="69">
        <v>114</v>
      </c>
      <c r="IG27" s="69">
        <v>55</v>
      </c>
      <c r="IH27" s="69">
        <v>10</v>
      </c>
      <c r="II27" s="69">
        <v>6</v>
      </c>
      <c r="IJ27" s="69">
        <v>824</v>
      </c>
      <c r="IK27" s="69">
        <v>1278</v>
      </c>
      <c r="IL27" s="69">
        <v>342</v>
      </c>
      <c r="IM27" s="69">
        <v>220</v>
      </c>
      <c r="IN27" s="69">
        <v>50</v>
      </c>
      <c r="IO27" s="69">
        <v>38</v>
      </c>
      <c r="IP27" s="69">
        <v>1928</v>
      </c>
      <c r="IQ27" s="69">
        <v>65</v>
      </c>
      <c r="IR27" s="69">
        <v>132</v>
      </c>
      <c r="IS27" s="69">
        <v>114</v>
      </c>
      <c r="IT27" s="69">
        <v>31</v>
      </c>
      <c r="IU27" s="69">
        <v>28</v>
      </c>
      <c r="IV27" s="69">
        <v>370</v>
      </c>
      <c r="IW27" s="69">
        <v>0</v>
      </c>
      <c r="IX27" s="69">
        <v>105</v>
      </c>
      <c r="IY27" s="69">
        <v>51</v>
      </c>
      <c r="IZ27" s="69">
        <v>3</v>
      </c>
      <c r="JA27" s="69">
        <v>0</v>
      </c>
      <c r="JB27" s="69">
        <v>0</v>
      </c>
      <c r="JC27" s="69">
        <v>0</v>
      </c>
      <c r="JD27" s="69">
        <v>56</v>
      </c>
      <c r="JE27" s="69">
        <v>12</v>
      </c>
      <c r="JF27" s="69">
        <v>4</v>
      </c>
      <c r="JG27" s="69">
        <v>0</v>
      </c>
      <c r="JH27" s="69">
        <v>0</v>
      </c>
      <c r="JI27" s="69">
        <v>0</v>
      </c>
      <c r="JJ27" s="69">
        <v>0</v>
      </c>
      <c r="JK27" s="69">
        <v>6</v>
      </c>
      <c r="JL27" s="69">
        <v>6</v>
      </c>
      <c r="JM27" s="69">
        <v>4</v>
      </c>
      <c r="JN27" s="69">
        <v>3</v>
      </c>
      <c r="JO27" s="69">
        <v>574</v>
      </c>
      <c r="JP27" s="69">
        <v>161</v>
      </c>
      <c r="JQ27" s="69">
        <v>69</v>
      </c>
      <c r="JR27" s="69">
        <v>13</v>
      </c>
      <c r="JS27" s="69">
        <v>4</v>
      </c>
      <c r="JT27" s="69">
        <v>3</v>
      </c>
      <c r="JU27" s="69">
        <v>118</v>
      </c>
      <c r="JV27" s="69">
        <v>33</v>
      </c>
      <c r="JW27" s="69">
        <v>9</v>
      </c>
      <c r="JX27" s="69">
        <v>160</v>
      </c>
      <c r="JY27" s="69">
        <v>37</v>
      </c>
      <c r="JZ27" s="69">
        <v>29</v>
      </c>
      <c r="KA27" s="69">
        <v>8</v>
      </c>
      <c r="KB27" s="69">
        <v>74</v>
      </c>
      <c r="KC27" s="69">
        <v>4</v>
      </c>
      <c r="KD27" s="69">
        <v>10</v>
      </c>
      <c r="KE27" s="69">
        <v>2</v>
      </c>
      <c r="KF27" s="69">
        <v>16</v>
      </c>
      <c r="KG27" s="69">
        <v>166</v>
      </c>
      <c r="KH27" s="69">
        <v>45</v>
      </c>
      <c r="KI27" s="69">
        <v>31</v>
      </c>
      <c r="KJ27" s="69">
        <v>242</v>
      </c>
      <c r="KK27" s="69">
        <v>45</v>
      </c>
      <c r="KL27" s="69">
        <v>36</v>
      </c>
      <c r="KM27" s="69">
        <v>25</v>
      </c>
      <c r="KN27" s="69">
        <v>106</v>
      </c>
      <c r="KO27" s="69">
        <v>5</v>
      </c>
      <c r="KP27" s="69">
        <v>11</v>
      </c>
      <c r="KQ27" s="69">
        <v>6</v>
      </c>
      <c r="KR27" s="69">
        <v>22</v>
      </c>
      <c r="KS27" s="69">
        <v>121</v>
      </c>
      <c r="KT27" s="69">
        <v>37</v>
      </c>
      <c r="KU27" s="69">
        <v>20</v>
      </c>
      <c r="KV27" s="69">
        <v>15</v>
      </c>
      <c r="KW27" s="69">
        <v>57</v>
      </c>
      <c r="KX27" s="69">
        <v>250</v>
      </c>
      <c r="KY27" s="69">
        <v>391</v>
      </c>
      <c r="KZ27" s="69">
        <v>113</v>
      </c>
      <c r="LA27" s="69">
        <v>79</v>
      </c>
      <c r="LB27" s="69">
        <v>47</v>
      </c>
      <c r="LC27" s="69">
        <v>150</v>
      </c>
      <c r="LD27" s="69">
        <v>780</v>
      </c>
      <c r="LE27" s="69">
        <v>532</v>
      </c>
      <c r="LF27" s="69">
        <v>32</v>
      </c>
      <c r="LG27" s="69">
        <v>10</v>
      </c>
      <c r="LH27" s="69">
        <v>95</v>
      </c>
      <c r="LI27" s="69">
        <v>41</v>
      </c>
      <c r="LJ27" s="69">
        <v>23</v>
      </c>
      <c r="LK27" s="69">
        <v>24</v>
      </c>
      <c r="LL27" s="69">
        <v>67</v>
      </c>
      <c r="LM27" s="69">
        <v>824</v>
      </c>
      <c r="LN27" s="69">
        <v>1064</v>
      </c>
      <c r="LO27" s="69">
        <v>64</v>
      </c>
      <c r="LP27" s="69">
        <v>20</v>
      </c>
      <c r="LQ27" s="69">
        <v>284</v>
      </c>
      <c r="LR27" s="69">
        <v>129</v>
      </c>
      <c r="LS27" s="69">
        <v>80</v>
      </c>
      <c r="LT27" s="69">
        <v>83</v>
      </c>
      <c r="LU27" s="69">
        <v>204</v>
      </c>
      <c r="LV27" s="69">
        <v>1928</v>
      </c>
      <c r="LW27" s="69">
        <v>1212</v>
      </c>
      <c r="LX27" s="69">
        <v>214</v>
      </c>
      <c r="LY27" s="69">
        <v>137</v>
      </c>
      <c r="LZ27" s="69">
        <v>51</v>
      </c>
      <c r="MA27" s="69">
        <v>79</v>
      </c>
      <c r="MB27" s="69">
        <v>1693</v>
      </c>
      <c r="MC27" s="69">
        <v>503</v>
      </c>
      <c r="MD27" s="69">
        <v>158</v>
      </c>
      <c r="ME27" s="69">
        <v>276</v>
      </c>
      <c r="MF27" s="69">
        <v>100</v>
      </c>
      <c r="MG27" s="69">
        <v>19</v>
      </c>
      <c r="MH27" s="69">
        <v>13</v>
      </c>
      <c r="MI27" s="69">
        <v>53</v>
      </c>
      <c r="MJ27" s="69">
        <v>92</v>
      </c>
      <c r="MK27" s="69">
        <v>27</v>
      </c>
      <c r="ML27" s="69">
        <v>1</v>
      </c>
      <c r="MM27" s="69">
        <v>10</v>
      </c>
      <c r="MN27" s="69">
        <v>37</v>
      </c>
      <c r="MO27" s="69">
        <v>126</v>
      </c>
      <c r="MP27" s="69">
        <v>337</v>
      </c>
      <c r="MQ27" s="69">
        <v>1752</v>
      </c>
      <c r="MR27" s="69">
        <v>503</v>
      </c>
      <c r="MS27" s="69">
        <v>316</v>
      </c>
      <c r="MT27" s="69">
        <v>552</v>
      </c>
      <c r="MU27" s="69">
        <v>358</v>
      </c>
      <c r="MV27" s="69">
        <v>68</v>
      </c>
      <c r="MW27" s="69">
        <v>31</v>
      </c>
      <c r="MX27" s="69">
        <v>131</v>
      </c>
      <c r="MY27" s="69">
        <v>331</v>
      </c>
      <c r="MZ27" s="69">
        <v>130</v>
      </c>
      <c r="NA27" s="69">
        <v>3</v>
      </c>
      <c r="NB27" s="69">
        <v>34</v>
      </c>
      <c r="NC27" s="69">
        <v>191</v>
      </c>
      <c r="ND27" s="69">
        <v>369</v>
      </c>
      <c r="NE27" s="69">
        <v>939</v>
      </c>
      <c r="NF27" s="69">
        <v>3956</v>
      </c>
      <c r="NG27" s="69">
        <v>503</v>
      </c>
      <c r="NH27" s="69">
        <v>717</v>
      </c>
      <c r="NI27" s="69">
        <v>252</v>
      </c>
      <c r="NJ27" s="69">
        <v>185</v>
      </c>
      <c r="NK27" s="69">
        <v>60</v>
      </c>
      <c r="NL27" s="69">
        <v>28</v>
      </c>
      <c r="NM27" s="69">
        <v>3</v>
      </c>
      <c r="NN27" s="69">
        <v>4</v>
      </c>
      <c r="NO27" s="69">
        <v>1752</v>
      </c>
      <c r="NP27" s="69">
        <v>503</v>
      </c>
      <c r="NQ27" s="69">
        <v>1434</v>
      </c>
      <c r="NR27" s="69">
        <v>756</v>
      </c>
      <c r="NS27" s="69">
        <v>740</v>
      </c>
      <c r="NT27" s="69">
        <v>300</v>
      </c>
      <c r="NU27" s="69">
        <v>168</v>
      </c>
      <c r="NV27" s="69">
        <v>21</v>
      </c>
      <c r="NW27" s="69">
        <v>34</v>
      </c>
      <c r="NX27" s="69">
        <v>3956</v>
      </c>
      <c r="NY27" s="69">
        <v>153</v>
      </c>
      <c r="NZ27" s="69">
        <v>1476</v>
      </c>
      <c r="OA27" s="69">
        <v>29</v>
      </c>
      <c r="OB27" s="69">
        <v>11</v>
      </c>
      <c r="OC27" s="69">
        <v>83</v>
      </c>
      <c r="OD27" s="69">
        <v>1752</v>
      </c>
      <c r="OE27" s="69">
        <v>452</v>
      </c>
      <c r="OF27" s="69">
        <v>3171</v>
      </c>
      <c r="OG27" s="69">
        <v>71</v>
      </c>
      <c r="OH27" s="69">
        <v>11</v>
      </c>
      <c r="OI27" s="69">
        <v>251</v>
      </c>
      <c r="OJ27" s="69">
        <v>3956</v>
      </c>
      <c r="OK27" s="69">
        <v>147</v>
      </c>
      <c r="OL27" s="69">
        <v>24</v>
      </c>
      <c r="OM27" s="69">
        <v>35</v>
      </c>
      <c r="ON27" s="69">
        <v>31</v>
      </c>
      <c r="OO27" s="69">
        <v>80</v>
      </c>
      <c r="OP27" s="69">
        <v>175</v>
      </c>
      <c r="OQ27" s="69">
        <v>716</v>
      </c>
      <c r="OR27" s="69">
        <v>147</v>
      </c>
      <c r="OS27" s="69">
        <v>84</v>
      </c>
      <c r="OT27" s="69">
        <v>302</v>
      </c>
      <c r="OU27" s="69">
        <v>1741</v>
      </c>
      <c r="OV27" s="69">
        <v>322</v>
      </c>
      <c r="OW27" s="69">
        <v>52</v>
      </c>
      <c r="OX27" s="69">
        <v>78</v>
      </c>
      <c r="OY27" s="69">
        <v>60</v>
      </c>
      <c r="OZ27" s="69">
        <v>155</v>
      </c>
      <c r="PA27" s="69">
        <v>388</v>
      </c>
      <c r="PB27" s="69">
        <v>1471</v>
      </c>
      <c r="PC27" s="69">
        <v>414</v>
      </c>
      <c r="PD27" s="69">
        <v>218</v>
      </c>
      <c r="PE27" s="69">
        <v>787</v>
      </c>
      <c r="PF27" s="69">
        <v>3945</v>
      </c>
      <c r="PG27" s="69">
        <v>118</v>
      </c>
      <c r="PH27" s="69">
        <v>62</v>
      </c>
      <c r="PI27" s="69">
        <v>1337</v>
      </c>
      <c r="PJ27" s="69">
        <v>147</v>
      </c>
      <c r="PK27" s="69">
        <v>13</v>
      </c>
      <c r="PL27" s="69">
        <v>22</v>
      </c>
      <c r="PM27" s="69">
        <v>42</v>
      </c>
      <c r="PN27" s="69">
        <v>1741</v>
      </c>
      <c r="PO27" s="69">
        <v>196</v>
      </c>
      <c r="PP27" s="69">
        <v>103</v>
      </c>
      <c r="PQ27" s="69">
        <v>3110</v>
      </c>
      <c r="PR27" s="69">
        <v>343</v>
      </c>
      <c r="PS27" s="69">
        <v>34</v>
      </c>
      <c r="PT27" s="69">
        <v>36</v>
      </c>
      <c r="PU27" s="69">
        <v>123</v>
      </c>
      <c r="PV27" s="69">
        <v>3945</v>
      </c>
      <c r="PW27" s="69">
        <v>186</v>
      </c>
      <c r="PX27" s="69">
        <v>651</v>
      </c>
      <c r="PY27" s="69">
        <v>487</v>
      </c>
      <c r="PZ27" s="69">
        <v>224</v>
      </c>
      <c r="QA27" s="69">
        <v>74</v>
      </c>
      <c r="QB27" s="69">
        <v>23</v>
      </c>
      <c r="QC27" s="69">
        <v>2</v>
      </c>
      <c r="QD27" s="69">
        <v>2</v>
      </c>
      <c r="QE27" s="69">
        <v>92</v>
      </c>
      <c r="QF27" s="69">
        <v>1741</v>
      </c>
      <c r="QG27" s="69">
        <v>350</v>
      </c>
      <c r="QH27" s="69">
        <v>1422</v>
      </c>
      <c r="QI27" s="69">
        <v>1092</v>
      </c>
      <c r="QJ27" s="69">
        <v>553</v>
      </c>
      <c r="QK27" s="69">
        <v>203</v>
      </c>
      <c r="QL27" s="69">
        <v>97</v>
      </c>
      <c r="QM27" s="69">
        <v>4</v>
      </c>
      <c r="QN27" s="69">
        <v>3</v>
      </c>
      <c r="QO27" s="69">
        <v>221</v>
      </c>
      <c r="QP27" s="69">
        <v>3945</v>
      </c>
      <c r="QQ27" s="69">
        <v>73</v>
      </c>
      <c r="QR27" s="69">
        <v>20</v>
      </c>
      <c r="QS27" s="69">
        <v>223</v>
      </c>
      <c r="QT27" s="69">
        <v>1349</v>
      </c>
      <c r="QU27" s="69">
        <v>0</v>
      </c>
      <c r="QV27" s="69">
        <v>1</v>
      </c>
      <c r="QW27" s="69">
        <v>1</v>
      </c>
      <c r="QX27" s="69">
        <v>0</v>
      </c>
      <c r="QY27" s="69">
        <v>7</v>
      </c>
      <c r="QZ27" s="69">
        <v>67</v>
      </c>
      <c r="RA27" s="69">
        <v>1741</v>
      </c>
      <c r="RB27" s="69">
        <v>1517</v>
      </c>
      <c r="RC27" s="69">
        <v>88</v>
      </c>
      <c r="RD27" s="69">
        <v>8</v>
      </c>
      <c r="RE27" s="69">
        <v>3</v>
      </c>
      <c r="RF27" s="69">
        <v>2</v>
      </c>
      <c r="RG27" s="69">
        <v>123</v>
      </c>
      <c r="RH27" s="69">
        <v>1741</v>
      </c>
      <c r="RI27" s="69">
        <v>1514</v>
      </c>
      <c r="RJ27" s="69">
        <v>20</v>
      </c>
      <c r="RK27" s="69">
        <v>6</v>
      </c>
      <c r="RL27" s="69">
        <v>15</v>
      </c>
      <c r="RM27" s="69">
        <v>11</v>
      </c>
      <c r="RN27" s="69">
        <v>175</v>
      </c>
      <c r="RO27" s="69">
        <v>1741</v>
      </c>
      <c r="RP27" s="69">
        <v>1794</v>
      </c>
      <c r="RQ27" s="69">
        <v>490</v>
      </c>
      <c r="RR27" s="69">
        <v>2284</v>
      </c>
      <c r="RS27" s="69">
        <v>22</v>
      </c>
      <c r="RT27" s="69">
        <v>1264</v>
      </c>
      <c r="RU27" s="69">
        <v>1504</v>
      </c>
      <c r="RV27" s="69">
        <v>53</v>
      </c>
      <c r="RW27" s="69">
        <v>213</v>
      </c>
      <c r="RX27" s="69">
        <v>564</v>
      </c>
      <c r="RY27" s="69">
        <v>20</v>
      </c>
      <c r="RZ27" s="69">
        <v>113</v>
      </c>
      <c r="SA27" s="69">
        <v>43</v>
      </c>
      <c r="SB27" s="69">
        <v>8</v>
      </c>
      <c r="SC27" s="69">
        <v>2518</v>
      </c>
      <c r="SD27" s="69">
        <v>1434</v>
      </c>
      <c r="SE27" s="69">
        <v>59</v>
      </c>
      <c r="SF27" s="69">
        <v>156</v>
      </c>
      <c r="SG27" s="69">
        <v>602</v>
      </c>
      <c r="SH27" s="69">
        <v>154</v>
      </c>
      <c r="SI27" s="69">
        <v>100</v>
      </c>
      <c r="SJ27" s="69">
        <v>29</v>
      </c>
      <c r="SK27" s="69">
        <v>8</v>
      </c>
      <c r="SL27" s="69">
        <v>2542</v>
      </c>
      <c r="SM27" s="69">
        <v>2938</v>
      </c>
      <c r="SN27" s="69">
        <v>112</v>
      </c>
      <c r="SO27" s="69">
        <v>369</v>
      </c>
      <c r="SP27" s="69">
        <v>1166</v>
      </c>
      <c r="SQ27" s="69">
        <v>174</v>
      </c>
      <c r="SR27" s="69">
        <v>213</v>
      </c>
      <c r="SS27" s="69">
        <v>72</v>
      </c>
      <c r="ST27" s="69">
        <v>16</v>
      </c>
      <c r="SU27" s="69">
        <v>5060</v>
      </c>
      <c r="SV27" s="69">
        <v>151</v>
      </c>
      <c r="SW27" s="69">
        <v>579</v>
      </c>
      <c r="SX27" s="69">
        <v>314</v>
      </c>
      <c r="SY27" s="69">
        <v>263</v>
      </c>
      <c r="SZ27" s="69">
        <v>262</v>
      </c>
      <c r="TA27" s="69">
        <v>77</v>
      </c>
      <c r="TB27" s="69">
        <v>997</v>
      </c>
      <c r="TC27" s="69">
        <v>2643</v>
      </c>
      <c r="TD27" s="69">
        <v>132</v>
      </c>
      <c r="TE27" s="69">
        <v>560</v>
      </c>
      <c r="TF27" s="69">
        <v>444</v>
      </c>
      <c r="TG27" s="69">
        <v>173</v>
      </c>
      <c r="TH27" s="69">
        <v>233</v>
      </c>
      <c r="TI27" s="69">
        <v>98</v>
      </c>
      <c r="TJ27" s="69">
        <v>1062</v>
      </c>
      <c r="TK27" s="69">
        <v>2702</v>
      </c>
      <c r="TL27" s="69">
        <v>283</v>
      </c>
      <c r="TM27" s="69">
        <v>1139</v>
      </c>
      <c r="TN27" s="69">
        <v>758</v>
      </c>
      <c r="TO27" s="69">
        <v>436</v>
      </c>
      <c r="TP27" s="69">
        <v>495</v>
      </c>
      <c r="TQ27" s="69">
        <v>175</v>
      </c>
      <c r="TR27" s="69">
        <v>2059</v>
      </c>
      <c r="TS27" s="69">
        <v>5345</v>
      </c>
      <c r="TT27" s="69">
        <v>221</v>
      </c>
      <c r="TU27" s="69">
        <v>117</v>
      </c>
      <c r="TV27" s="69">
        <v>233</v>
      </c>
      <c r="TW27" s="69">
        <v>456</v>
      </c>
      <c r="TX27" s="69">
        <v>49</v>
      </c>
      <c r="TY27" s="69">
        <v>93</v>
      </c>
      <c r="TZ27" s="69">
        <v>70</v>
      </c>
      <c r="UA27" s="69">
        <v>15</v>
      </c>
      <c r="UB27" s="69">
        <v>1</v>
      </c>
      <c r="UC27" s="69">
        <v>0</v>
      </c>
      <c r="UD27" s="69">
        <v>497</v>
      </c>
      <c r="UE27" s="69">
        <v>1752</v>
      </c>
      <c r="UF27" s="69">
        <v>423</v>
      </c>
      <c r="UG27" s="69">
        <v>205</v>
      </c>
      <c r="UH27" s="69">
        <v>452</v>
      </c>
      <c r="UI27" s="69">
        <v>1047</v>
      </c>
      <c r="UJ27" s="69">
        <v>108</v>
      </c>
      <c r="UK27" s="69">
        <v>238</v>
      </c>
      <c r="UL27" s="69">
        <v>186</v>
      </c>
      <c r="UM27" s="69">
        <v>33</v>
      </c>
      <c r="UN27" s="69">
        <v>1</v>
      </c>
      <c r="UO27" s="69">
        <v>0</v>
      </c>
      <c r="UP27" s="69">
        <v>1263</v>
      </c>
      <c r="UQ27" s="69">
        <v>3956</v>
      </c>
      <c r="UR27" s="69">
        <v>28</v>
      </c>
      <c r="US27" s="69">
        <v>31</v>
      </c>
      <c r="UT27" s="69">
        <v>57</v>
      </c>
      <c r="UU27" s="69">
        <v>40</v>
      </c>
      <c r="UV27" s="69">
        <v>100</v>
      </c>
      <c r="UW27" s="69">
        <v>57</v>
      </c>
      <c r="UX27" s="69">
        <v>65</v>
      </c>
      <c r="UY27" s="69">
        <v>553</v>
      </c>
      <c r="UZ27" s="69">
        <v>597</v>
      </c>
      <c r="VA27" s="69">
        <v>1528</v>
      </c>
      <c r="VB27" s="69">
        <v>36</v>
      </c>
      <c r="VC27" s="69">
        <v>22</v>
      </c>
      <c r="VD27" s="69">
        <v>50</v>
      </c>
      <c r="VE27" s="69">
        <v>52</v>
      </c>
      <c r="VF27" s="69">
        <v>119</v>
      </c>
      <c r="VG27" s="69">
        <v>69</v>
      </c>
      <c r="VH27" s="69">
        <v>60</v>
      </c>
      <c r="VI27" s="69">
        <v>591</v>
      </c>
      <c r="VJ27" s="69">
        <v>561</v>
      </c>
      <c r="VK27" s="69">
        <v>1560</v>
      </c>
      <c r="VL27" s="69">
        <v>64</v>
      </c>
      <c r="VM27" s="69">
        <v>53</v>
      </c>
      <c r="VN27" s="69">
        <v>107</v>
      </c>
      <c r="VO27" s="69">
        <v>92</v>
      </c>
      <c r="VP27" s="69">
        <v>219</v>
      </c>
      <c r="VQ27" s="69">
        <v>126</v>
      </c>
      <c r="VR27" s="69">
        <v>125</v>
      </c>
      <c r="VS27" s="69">
        <v>1144</v>
      </c>
      <c r="VT27" s="69">
        <v>1158</v>
      </c>
      <c r="VU27" s="69">
        <v>3088</v>
      </c>
      <c r="VV27" s="69">
        <v>564</v>
      </c>
      <c r="VW27" s="69">
        <v>426</v>
      </c>
      <c r="VX27" s="69">
        <v>602</v>
      </c>
      <c r="VY27" s="69">
        <v>380</v>
      </c>
      <c r="VZ27" s="69">
        <v>1166</v>
      </c>
      <c r="WA27" s="69">
        <v>806</v>
      </c>
      <c r="WB27" s="69">
        <v>31</v>
      </c>
      <c r="WC27" s="69">
        <v>59</v>
      </c>
      <c r="WD27" s="69">
        <v>60</v>
      </c>
      <c r="WE27" s="69">
        <v>302</v>
      </c>
      <c r="WF27" s="69">
        <v>180</v>
      </c>
      <c r="WG27" s="69">
        <v>164</v>
      </c>
      <c r="WH27" s="69">
        <v>5</v>
      </c>
      <c r="WI27" s="69">
        <v>39</v>
      </c>
      <c r="WJ27" s="69">
        <v>86</v>
      </c>
      <c r="WK27" s="69">
        <v>2</v>
      </c>
      <c r="WL27" s="69">
        <v>600</v>
      </c>
      <c r="WM27" s="69">
        <v>1528</v>
      </c>
      <c r="WN27" s="69">
        <v>74</v>
      </c>
      <c r="WO27" s="69">
        <v>56</v>
      </c>
      <c r="WP27" s="69">
        <v>96</v>
      </c>
      <c r="WQ27" s="69">
        <v>356</v>
      </c>
      <c r="WR27" s="69">
        <v>80</v>
      </c>
      <c r="WS27" s="69">
        <v>50</v>
      </c>
      <c r="WT27" s="69">
        <v>8</v>
      </c>
      <c r="WU27" s="69">
        <v>149</v>
      </c>
      <c r="WV27" s="69">
        <v>76</v>
      </c>
      <c r="WW27" s="69">
        <v>3</v>
      </c>
      <c r="WX27" s="69">
        <v>612</v>
      </c>
      <c r="WY27" s="69">
        <v>1560</v>
      </c>
      <c r="WZ27" s="69">
        <v>105</v>
      </c>
      <c r="XA27" s="69">
        <v>115</v>
      </c>
      <c r="XB27" s="69">
        <v>156</v>
      </c>
      <c r="XC27" s="69">
        <v>658</v>
      </c>
      <c r="XD27" s="69">
        <v>260</v>
      </c>
      <c r="XE27" s="69">
        <v>214</v>
      </c>
      <c r="XF27" s="69">
        <v>13</v>
      </c>
      <c r="XG27" s="69">
        <v>188</v>
      </c>
      <c r="XH27" s="69">
        <v>162</v>
      </c>
      <c r="XI27" s="69">
        <v>5</v>
      </c>
      <c r="XJ27" s="69">
        <v>1212</v>
      </c>
      <c r="XK27" s="69">
        <v>3088</v>
      </c>
      <c r="XL27" s="69">
        <v>12</v>
      </c>
      <c r="XM27" s="69">
        <v>62</v>
      </c>
      <c r="XN27" s="69">
        <v>95</v>
      </c>
      <c r="XO27" s="69">
        <v>187</v>
      </c>
      <c r="XP27" s="69">
        <v>121</v>
      </c>
      <c r="XQ27" s="69">
        <v>67</v>
      </c>
      <c r="XR27" s="69">
        <v>96</v>
      </c>
      <c r="XS27" s="69">
        <v>177</v>
      </c>
      <c r="XT27" s="69">
        <v>197</v>
      </c>
      <c r="XU27" s="69">
        <v>225</v>
      </c>
      <c r="XV27" s="69">
        <v>35</v>
      </c>
      <c r="XW27" s="69">
        <v>254</v>
      </c>
      <c r="XX27" s="69">
        <v>1528</v>
      </c>
      <c r="XY27" s="69">
        <v>16</v>
      </c>
      <c r="XZ27" s="69">
        <v>78</v>
      </c>
      <c r="YA27" s="69">
        <v>83</v>
      </c>
      <c r="YB27" s="69">
        <v>209</v>
      </c>
      <c r="YC27" s="69">
        <v>109</v>
      </c>
      <c r="YD27" s="69">
        <v>49</v>
      </c>
      <c r="YE27" s="69">
        <v>87</v>
      </c>
      <c r="YF27" s="69">
        <v>210</v>
      </c>
      <c r="YG27" s="69">
        <v>206</v>
      </c>
      <c r="YH27" s="69">
        <v>246</v>
      </c>
      <c r="YI27" s="69">
        <v>24</v>
      </c>
      <c r="YJ27" s="69">
        <v>243</v>
      </c>
      <c r="YK27" s="69">
        <v>1560</v>
      </c>
      <c r="YL27" s="69">
        <v>28</v>
      </c>
      <c r="YM27" s="69">
        <v>140</v>
      </c>
      <c r="YN27" s="69">
        <v>178</v>
      </c>
      <c r="YO27" s="69">
        <v>396</v>
      </c>
      <c r="YP27" s="69">
        <v>230</v>
      </c>
      <c r="YQ27" s="69">
        <v>116</v>
      </c>
      <c r="YR27" s="69">
        <v>183</v>
      </c>
      <c r="YS27" s="69">
        <v>387</v>
      </c>
      <c r="YT27" s="69">
        <v>403</v>
      </c>
      <c r="YU27" s="69">
        <v>471</v>
      </c>
      <c r="YV27" s="69">
        <v>59</v>
      </c>
      <c r="YW27" s="69">
        <v>497</v>
      </c>
      <c r="YX27" s="69">
        <v>3088</v>
      </c>
      <c r="YY27" s="69">
        <v>1619</v>
      </c>
      <c r="YZ27" s="69">
        <v>130</v>
      </c>
      <c r="ZA27" s="69">
        <v>764</v>
      </c>
      <c r="ZB27" s="69">
        <v>287</v>
      </c>
      <c r="ZC27" s="69">
        <v>4</v>
      </c>
      <c r="ZD27" s="69">
        <v>180</v>
      </c>
      <c r="ZE27" s="69">
        <v>64</v>
      </c>
      <c r="ZF27" s="69">
        <v>9</v>
      </c>
      <c r="ZG27" s="69">
        <v>42</v>
      </c>
      <c r="ZH27" s="69">
        <v>214</v>
      </c>
      <c r="ZI27" s="69">
        <v>3313</v>
      </c>
      <c r="ZJ27" s="69">
        <v>167</v>
      </c>
      <c r="ZK27" s="69">
        <v>236</v>
      </c>
      <c r="ZL27" s="69">
        <v>282</v>
      </c>
      <c r="ZM27" s="69">
        <v>326</v>
      </c>
      <c r="ZN27" s="69">
        <v>432</v>
      </c>
      <c r="ZO27" s="69">
        <v>571</v>
      </c>
      <c r="ZP27" s="69">
        <v>281</v>
      </c>
      <c r="ZQ27" s="69">
        <v>744</v>
      </c>
      <c r="ZR27" s="69">
        <v>234</v>
      </c>
      <c r="ZS27" s="69">
        <v>3273</v>
      </c>
      <c r="ZT27" s="69">
        <v>772</v>
      </c>
      <c r="ZU27" s="69">
        <v>1092</v>
      </c>
      <c r="ZV27" s="69">
        <v>701</v>
      </c>
      <c r="ZW27" s="69">
        <v>237</v>
      </c>
      <c r="ZX27" s="69">
        <v>159</v>
      </c>
      <c r="ZY27" s="69">
        <v>31</v>
      </c>
      <c r="ZZ27" s="69">
        <v>281</v>
      </c>
      <c r="AAA27" s="69">
        <v>3273</v>
      </c>
      <c r="AAB27" s="69">
        <v>14</v>
      </c>
      <c r="AAC27" s="69">
        <v>59</v>
      </c>
      <c r="AAD27" s="69">
        <v>173</v>
      </c>
      <c r="AAE27" s="69">
        <v>110</v>
      </c>
      <c r="AAF27" s="69">
        <v>65</v>
      </c>
      <c r="AAG27" s="69">
        <v>421</v>
      </c>
      <c r="AAH27" s="69">
        <v>28</v>
      </c>
      <c r="AAI27" s="69">
        <v>9</v>
      </c>
      <c r="AAJ27" s="69">
        <v>4</v>
      </c>
      <c r="AAK27" s="69">
        <v>2</v>
      </c>
      <c r="AAL27" s="69">
        <v>10</v>
      </c>
      <c r="AAM27" s="69">
        <v>53</v>
      </c>
      <c r="AAN27" s="69">
        <v>35</v>
      </c>
      <c r="AAO27" s="69">
        <v>16</v>
      </c>
      <c r="AAP27" s="69">
        <v>5</v>
      </c>
      <c r="AAQ27" s="69">
        <v>6</v>
      </c>
      <c r="AAR27" s="69">
        <v>8</v>
      </c>
      <c r="AAS27" s="69">
        <v>70</v>
      </c>
      <c r="AAT27" s="69">
        <v>1426</v>
      </c>
      <c r="AAU27" s="69">
        <v>828</v>
      </c>
      <c r="AAV27" s="69">
        <v>141</v>
      </c>
      <c r="AAW27" s="69">
        <v>21</v>
      </c>
      <c r="AAX27" s="69">
        <v>2</v>
      </c>
      <c r="AAY27" s="69">
        <v>225</v>
      </c>
      <c r="AAZ27" s="69">
        <v>2643</v>
      </c>
      <c r="ABA27" s="69">
        <v>1396</v>
      </c>
      <c r="ABB27" s="69">
        <v>938</v>
      </c>
      <c r="ABC27" s="69">
        <v>150</v>
      </c>
      <c r="ABD27" s="69">
        <v>20</v>
      </c>
      <c r="ABE27" s="69">
        <v>3</v>
      </c>
      <c r="ABF27" s="69">
        <v>195</v>
      </c>
      <c r="ABG27" s="69">
        <v>2702</v>
      </c>
      <c r="ABH27" s="69">
        <v>2822</v>
      </c>
      <c r="ABI27" s="69">
        <v>1766</v>
      </c>
      <c r="ABJ27" s="69">
        <v>291</v>
      </c>
      <c r="ABK27" s="69">
        <v>41</v>
      </c>
      <c r="ABL27" s="69">
        <v>5</v>
      </c>
      <c r="ABM27" s="69">
        <v>420</v>
      </c>
      <c r="ABN27" s="69">
        <v>5345</v>
      </c>
      <c r="ABO27" s="69">
        <v>136</v>
      </c>
      <c r="ABP27" s="69">
        <v>289</v>
      </c>
      <c r="ABQ27" s="69">
        <v>220</v>
      </c>
      <c r="ABR27" s="69">
        <v>106</v>
      </c>
      <c r="ABS27" s="69">
        <v>193</v>
      </c>
      <c r="ABT27" s="69">
        <v>38</v>
      </c>
      <c r="ABU27" s="69">
        <v>143</v>
      </c>
      <c r="ABV27" s="69">
        <v>54</v>
      </c>
      <c r="ABW27" s="69">
        <v>217</v>
      </c>
      <c r="ABX27" s="69">
        <v>321</v>
      </c>
      <c r="ABY27" s="69">
        <v>1717</v>
      </c>
      <c r="ABZ27" s="69">
        <v>75</v>
      </c>
      <c r="ACA27" s="69">
        <v>312</v>
      </c>
      <c r="ACB27" s="69">
        <v>181</v>
      </c>
      <c r="ACC27" s="69">
        <v>207</v>
      </c>
      <c r="ACD27" s="69">
        <v>43</v>
      </c>
      <c r="ACE27" s="69">
        <v>121</v>
      </c>
      <c r="ACF27" s="69">
        <v>161</v>
      </c>
      <c r="ACG27" s="69">
        <v>16</v>
      </c>
      <c r="ACH27" s="69">
        <v>203</v>
      </c>
      <c r="ACI27" s="69">
        <v>271</v>
      </c>
      <c r="ACJ27" s="69">
        <v>1590</v>
      </c>
      <c r="ACK27" s="69">
        <v>211</v>
      </c>
      <c r="ACL27" s="69">
        <v>601</v>
      </c>
      <c r="ACM27" s="69">
        <v>401</v>
      </c>
      <c r="ACN27" s="69">
        <v>313</v>
      </c>
      <c r="ACO27" s="69">
        <v>236</v>
      </c>
      <c r="ACP27" s="69">
        <v>159</v>
      </c>
      <c r="ACQ27" s="69">
        <v>304</v>
      </c>
      <c r="ACR27" s="69">
        <v>70</v>
      </c>
      <c r="ACS27" s="69">
        <v>420</v>
      </c>
      <c r="ACT27" s="69">
        <v>592</v>
      </c>
      <c r="ACU27" s="69">
        <v>3307</v>
      </c>
      <c r="ACV27" s="69">
        <v>3</v>
      </c>
      <c r="ACW27" s="69">
        <v>52</v>
      </c>
      <c r="ACX27" s="69">
        <v>103</v>
      </c>
      <c r="ACY27" s="69">
        <v>363</v>
      </c>
      <c r="ACZ27" s="69">
        <v>204</v>
      </c>
      <c r="ADA27" s="69">
        <v>56</v>
      </c>
      <c r="ADB27" s="69">
        <v>182</v>
      </c>
      <c r="ADC27" s="69">
        <v>541</v>
      </c>
      <c r="ADD27" s="69">
        <v>1504</v>
      </c>
      <c r="ADE27" s="69">
        <v>2</v>
      </c>
      <c r="ADF27" s="69">
        <v>10</v>
      </c>
      <c r="ADG27" s="69">
        <v>52</v>
      </c>
      <c r="ADH27" s="69">
        <v>360</v>
      </c>
      <c r="ADI27" s="69">
        <v>122</v>
      </c>
      <c r="ADJ27" s="69">
        <v>52</v>
      </c>
      <c r="ADK27" s="69">
        <v>379</v>
      </c>
      <c r="ADL27" s="69">
        <v>457</v>
      </c>
      <c r="ADM27" s="69">
        <v>1434</v>
      </c>
      <c r="ADN27" s="69">
        <v>1467</v>
      </c>
      <c r="ADO27" s="69">
        <v>243</v>
      </c>
      <c r="ADP27" s="69">
        <v>26</v>
      </c>
      <c r="ADQ27" s="69">
        <v>4</v>
      </c>
      <c r="ADR27" s="69">
        <v>1</v>
      </c>
      <c r="ADS27" s="69">
        <v>1422</v>
      </c>
      <c r="ADT27" s="69">
        <v>259</v>
      </c>
      <c r="ADU27" s="69">
        <v>60</v>
      </c>
      <c r="ADV27" s="69">
        <v>1741</v>
      </c>
      <c r="ADW27" s="69">
        <v>1320</v>
      </c>
      <c r="ADX27" s="69">
        <v>136</v>
      </c>
      <c r="ADY27" s="69">
        <v>218</v>
      </c>
      <c r="ADZ27" s="69">
        <v>67</v>
      </c>
      <c r="AEA27" s="69">
        <v>1741</v>
      </c>
    </row>
    <row r="28" spans="1:808">
      <c r="A28" s="58" t="s">
        <v>787</v>
      </c>
      <c r="B28" s="58" t="s">
        <v>908</v>
      </c>
      <c r="C28" s="53">
        <v>343</v>
      </c>
      <c r="D28" s="68">
        <f t="shared" si="9"/>
        <v>4345</v>
      </c>
      <c r="E28" s="25">
        <f t="shared" si="10"/>
        <v>12.667638483965014</v>
      </c>
      <c r="F28" s="85">
        <f t="shared" si="11"/>
        <v>80.343330197698776</v>
      </c>
      <c r="G28" s="86">
        <f t="shared" si="12"/>
        <v>0.23423711427900518</v>
      </c>
      <c r="H28" s="86">
        <f t="shared" si="30"/>
        <v>3.5776685343200936</v>
      </c>
      <c r="I28" s="58" t="s">
        <v>908</v>
      </c>
      <c r="K28" s="18">
        <f t="shared" si="27"/>
        <v>14</v>
      </c>
      <c r="L28" s="30">
        <v>63</v>
      </c>
      <c r="M28" s="43" t="s">
        <v>787</v>
      </c>
      <c r="N28" s="68">
        <f t="shared" si="31"/>
        <v>4345</v>
      </c>
      <c r="O28" s="28">
        <f t="shared" si="28"/>
        <v>60.9482395847945</v>
      </c>
      <c r="P28" s="30">
        <f t="shared" si="14"/>
        <v>402</v>
      </c>
      <c r="Q28" s="44">
        <f t="shared" si="1"/>
        <v>9.2520138089758337</v>
      </c>
      <c r="R28" s="28">
        <f t="shared" si="15"/>
        <v>50.184306139951914</v>
      </c>
      <c r="S28" s="45">
        <f t="shared" si="2"/>
        <v>176</v>
      </c>
      <c r="T28" s="44">
        <f t="shared" si="3"/>
        <v>4.0506329113924053</v>
      </c>
      <c r="U28" s="28">
        <f t="shared" si="16"/>
        <v>18.235908372766588</v>
      </c>
      <c r="V28" s="45">
        <f t="shared" si="17"/>
        <v>1029</v>
      </c>
      <c r="W28" s="44">
        <f t="shared" si="4"/>
        <v>64.112149532710276</v>
      </c>
      <c r="X28" s="28">
        <f t="shared" si="18"/>
        <v>68.789860013637636</v>
      </c>
      <c r="Y28" s="44">
        <f t="shared" si="19"/>
        <v>1145</v>
      </c>
      <c r="Z28" s="44">
        <f t="shared" si="5"/>
        <v>26.352128883774455</v>
      </c>
      <c r="AA28" s="28">
        <f t="shared" si="20"/>
        <v>69.714626676652003</v>
      </c>
      <c r="AB28" s="45">
        <f t="shared" si="21"/>
        <v>1531</v>
      </c>
      <c r="AC28" s="44">
        <f t="shared" si="6"/>
        <v>54.041651959054008</v>
      </c>
      <c r="AD28" s="28">
        <f t="shared" si="22"/>
        <v>86.883684821630226</v>
      </c>
      <c r="AE28" s="45">
        <f t="shared" si="23"/>
        <v>1091</v>
      </c>
      <c r="AF28" s="44">
        <f t="shared" si="7"/>
        <v>67.975077881619939</v>
      </c>
      <c r="AG28" s="28">
        <f t="shared" si="24"/>
        <v>80.634730583179049</v>
      </c>
      <c r="AH28" s="44">
        <v>5</v>
      </c>
      <c r="AI28" s="28">
        <f t="shared" si="25"/>
        <v>17.857142857142858</v>
      </c>
      <c r="AJ28" s="45">
        <f t="shared" si="8"/>
        <v>6896.8253968253957</v>
      </c>
      <c r="AK28" s="28">
        <f t="shared" si="26"/>
        <v>35.232824504855145</v>
      </c>
      <c r="AL28" s="45">
        <v>11592</v>
      </c>
      <c r="AM28" s="28">
        <f t="shared" si="29"/>
        <v>57.688862346969245</v>
      </c>
      <c r="AN28" s="39"/>
      <c r="AO28" s="28">
        <v>0</v>
      </c>
      <c r="AP28" s="27" t="s">
        <v>787</v>
      </c>
      <c r="AR28" s="69">
        <v>21</v>
      </c>
      <c r="AS28" s="69">
        <v>21</v>
      </c>
      <c r="AT28" s="69">
        <v>13</v>
      </c>
      <c r="AU28" s="69">
        <v>16</v>
      </c>
      <c r="AV28" s="69">
        <v>12</v>
      </c>
      <c r="AW28" s="69">
        <v>15</v>
      </c>
      <c r="AX28" s="69">
        <v>17</v>
      </c>
      <c r="AY28" s="69">
        <v>14</v>
      </c>
      <c r="AZ28" s="69">
        <v>15</v>
      </c>
      <c r="BA28" s="69">
        <v>8</v>
      </c>
      <c r="BB28" s="69">
        <v>12</v>
      </c>
      <c r="BC28" s="69">
        <v>15</v>
      </c>
      <c r="BD28" s="69">
        <v>15</v>
      </c>
      <c r="BE28" s="69">
        <v>18</v>
      </c>
      <c r="BF28" s="69">
        <v>16</v>
      </c>
      <c r="BG28" s="69">
        <v>12</v>
      </c>
      <c r="BH28" s="69">
        <v>19</v>
      </c>
      <c r="BI28" s="69">
        <v>18</v>
      </c>
      <c r="BJ28" s="69">
        <v>21</v>
      </c>
      <c r="BK28" s="69">
        <v>30</v>
      </c>
      <c r="BL28" s="69">
        <v>288</v>
      </c>
      <c r="BM28" s="69">
        <v>410</v>
      </c>
      <c r="BN28" s="69">
        <v>324</v>
      </c>
      <c r="BO28" s="69">
        <v>177</v>
      </c>
      <c r="BP28" s="69">
        <v>122</v>
      </c>
      <c r="BQ28" s="69">
        <v>81</v>
      </c>
      <c r="BR28" s="69">
        <v>99</v>
      </c>
      <c r="BS28" s="69">
        <v>99</v>
      </c>
      <c r="BT28" s="69">
        <v>78</v>
      </c>
      <c r="BU28" s="69">
        <v>31</v>
      </c>
      <c r="BV28" s="69">
        <v>22</v>
      </c>
      <c r="BW28" s="69">
        <v>17</v>
      </c>
      <c r="BX28" s="69">
        <v>5</v>
      </c>
      <c r="BY28" s="69">
        <v>2</v>
      </c>
      <c r="BZ28" s="69">
        <v>2083</v>
      </c>
      <c r="CA28" s="69">
        <v>21</v>
      </c>
      <c r="CB28" s="69">
        <v>23</v>
      </c>
      <c r="CC28" s="69">
        <v>23</v>
      </c>
      <c r="CD28" s="69">
        <v>9</v>
      </c>
      <c r="CE28" s="69">
        <v>12</v>
      </c>
      <c r="CF28" s="69">
        <v>16</v>
      </c>
      <c r="CG28" s="69">
        <v>16</v>
      </c>
      <c r="CH28" s="69">
        <v>10</v>
      </c>
      <c r="CI28" s="69">
        <v>9</v>
      </c>
      <c r="CJ28" s="69">
        <v>24</v>
      </c>
      <c r="CK28" s="69">
        <v>12</v>
      </c>
      <c r="CL28" s="69">
        <v>14</v>
      </c>
      <c r="CM28" s="69">
        <v>19</v>
      </c>
      <c r="CN28" s="69">
        <v>22</v>
      </c>
      <c r="CO28" s="69">
        <v>23</v>
      </c>
      <c r="CP28" s="69">
        <v>20</v>
      </c>
      <c r="CQ28" s="69">
        <v>22</v>
      </c>
      <c r="CR28" s="69">
        <v>37</v>
      </c>
      <c r="CS28" s="69">
        <v>36</v>
      </c>
      <c r="CT28" s="69">
        <v>52</v>
      </c>
      <c r="CU28" s="69">
        <v>353</v>
      </c>
      <c r="CV28" s="69">
        <v>440</v>
      </c>
      <c r="CW28" s="69">
        <v>299</v>
      </c>
      <c r="CX28" s="69">
        <v>146</v>
      </c>
      <c r="CY28" s="69">
        <v>101</v>
      </c>
      <c r="CZ28" s="69">
        <v>117</v>
      </c>
      <c r="DA28" s="69">
        <v>120</v>
      </c>
      <c r="DB28" s="69">
        <v>87</v>
      </c>
      <c r="DC28" s="69">
        <v>80</v>
      </c>
      <c r="DD28" s="69">
        <v>41</v>
      </c>
      <c r="DE28" s="69">
        <v>25</v>
      </c>
      <c r="DF28" s="69">
        <v>16</v>
      </c>
      <c r="DG28" s="69">
        <v>12</v>
      </c>
      <c r="DH28" s="69">
        <v>5</v>
      </c>
      <c r="DI28" s="69">
        <v>2262</v>
      </c>
      <c r="DJ28" s="69">
        <v>42</v>
      </c>
      <c r="DK28" s="69">
        <v>44</v>
      </c>
      <c r="DL28" s="69">
        <v>36</v>
      </c>
      <c r="DM28" s="69">
        <v>25</v>
      </c>
      <c r="DN28" s="69">
        <v>24</v>
      </c>
      <c r="DO28" s="69">
        <v>31</v>
      </c>
      <c r="DP28" s="69">
        <v>33</v>
      </c>
      <c r="DQ28" s="69">
        <v>24</v>
      </c>
      <c r="DR28" s="69">
        <v>24</v>
      </c>
      <c r="DS28" s="69">
        <v>32</v>
      </c>
      <c r="DT28" s="69">
        <v>24</v>
      </c>
      <c r="DU28" s="69">
        <v>29</v>
      </c>
      <c r="DV28" s="69">
        <v>34</v>
      </c>
      <c r="DW28" s="69">
        <v>40</v>
      </c>
      <c r="DX28" s="69">
        <v>39</v>
      </c>
      <c r="DY28" s="69">
        <v>32</v>
      </c>
      <c r="DZ28" s="69">
        <v>41</v>
      </c>
      <c r="EA28" s="69">
        <v>55</v>
      </c>
      <c r="EB28" s="69">
        <v>57</v>
      </c>
      <c r="EC28" s="69">
        <v>82</v>
      </c>
      <c r="ED28" s="69">
        <v>641</v>
      </c>
      <c r="EE28" s="69">
        <v>850</v>
      </c>
      <c r="EF28" s="69">
        <v>623</v>
      </c>
      <c r="EG28" s="69">
        <v>323</v>
      </c>
      <c r="EH28" s="69">
        <v>223</v>
      </c>
      <c r="EI28" s="69">
        <v>198</v>
      </c>
      <c r="EJ28" s="69">
        <v>219</v>
      </c>
      <c r="EK28" s="69">
        <v>186</v>
      </c>
      <c r="EL28" s="69">
        <v>158</v>
      </c>
      <c r="EM28" s="69">
        <v>72</v>
      </c>
      <c r="EN28" s="69">
        <v>47</v>
      </c>
      <c r="EO28" s="69">
        <v>33</v>
      </c>
      <c r="EP28" s="69">
        <v>17</v>
      </c>
      <c r="EQ28" s="69">
        <v>7</v>
      </c>
      <c r="ER28" s="69">
        <v>4345</v>
      </c>
      <c r="ES28" s="69">
        <v>1489</v>
      </c>
      <c r="ET28" s="69">
        <v>462</v>
      </c>
      <c r="EU28" s="69">
        <v>55</v>
      </c>
      <c r="EV28" s="69">
        <v>44</v>
      </c>
      <c r="EW28" s="69">
        <v>33</v>
      </c>
      <c r="EX28" s="69">
        <v>2083</v>
      </c>
      <c r="EY28" s="69">
        <v>1589</v>
      </c>
      <c r="EZ28" s="69">
        <v>493</v>
      </c>
      <c r="FA28" s="69">
        <v>60</v>
      </c>
      <c r="FB28" s="69">
        <v>43</v>
      </c>
      <c r="FC28" s="69">
        <v>77</v>
      </c>
      <c r="FD28" s="69">
        <v>2262</v>
      </c>
      <c r="FE28" s="69">
        <v>3078</v>
      </c>
      <c r="FF28" s="69">
        <v>955</v>
      </c>
      <c r="FG28" s="69">
        <v>115</v>
      </c>
      <c r="FH28" s="69">
        <v>87</v>
      </c>
      <c r="FI28" s="69">
        <v>110</v>
      </c>
      <c r="FJ28" s="69">
        <v>4345</v>
      </c>
      <c r="FK28" s="69">
        <v>2701</v>
      </c>
      <c r="FL28" s="69">
        <v>175</v>
      </c>
      <c r="FM28" s="69">
        <v>183</v>
      </c>
      <c r="FN28" s="69">
        <v>31</v>
      </c>
      <c r="FO28" s="69">
        <v>467</v>
      </c>
      <c r="FP28" s="69">
        <v>542</v>
      </c>
      <c r="FQ28" s="69">
        <v>0</v>
      </c>
      <c r="FR28" s="69">
        <v>4099</v>
      </c>
      <c r="FS28" s="69">
        <v>2706</v>
      </c>
      <c r="FT28" s="69">
        <v>77</v>
      </c>
      <c r="FU28" s="69">
        <v>192</v>
      </c>
      <c r="FV28" s="69">
        <v>31</v>
      </c>
      <c r="FW28" s="69">
        <v>476</v>
      </c>
      <c r="FX28" s="69">
        <v>497</v>
      </c>
      <c r="FY28" s="69">
        <v>120</v>
      </c>
      <c r="FZ28" s="69">
        <v>4099</v>
      </c>
      <c r="GA28" s="69">
        <v>2645</v>
      </c>
      <c r="GB28" s="69">
        <v>3</v>
      </c>
      <c r="GC28" s="69">
        <v>885</v>
      </c>
      <c r="GD28" s="69">
        <v>41</v>
      </c>
      <c r="GE28" s="69">
        <v>285</v>
      </c>
      <c r="GF28" s="69">
        <v>96</v>
      </c>
      <c r="GG28" s="69">
        <v>144</v>
      </c>
      <c r="GH28" s="69">
        <v>4099</v>
      </c>
      <c r="GI28" s="69">
        <v>3314</v>
      </c>
      <c r="GJ28" s="69">
        <v>393</v>
      </c>
      <c r="GK28" s="69">
        <v>128</v>
      </c>
      <c r="GL28" s="69">
        <v>222</v>
      </c>
      <c r="GM28" s="69">
        <v>4057</v>
      </c>
      <c r="GN28" s="69">
        <v>2950</v>
      </c>
      <c r="GO28" s="69">
        <v>631</v>
      </c>
      <c r="GP28" s="69">
        <v>620</v>
      </c>
      <c r="GQ28" s="69">
        <v>144</v>
      </c>
      <c r="GR28" s="69">
        <v>4345</v>
      </c>
      <c r="GS28" s="69">
        <v>1093</v>
      </c>
      <c r="GT28" s="69">
        <v>177</v>
      </c>
      <c r="GU28" s="69">
        <v>101</v>
      </c>
      <c r="GV28" s="69">
        <v>18</v>
      </c>
      <c r="GW28" s="69">
        <v>797</v>
      </c>
      <c r="GX28" s="69">
        <v>1093</v>
      </c>
      <c r="GY28" s="69">
        <v>594</v>
      </c>
      <c r="GZ28" s="69">
        <v>353</v>
      </c>
      <c r="HA28" s="69">
        <v>106</v>
      </c>
      <c r="HB28" s="69">
        <v>14</v>
      </c>
      <c r="HC28" s="69">
        <v>26</v>
      </c>
      <c r="HD28" s="69">
        <v>913</v>
      </c>
      <c r="HE28" s="69">
        <v>3144</v>
      </c>
      <c r="HF28" s="69">
        <v>166</v>
      </c>
      <c r="HG28" s="69">
        <v>4223</v>
      </c>
      <c r="HH28" s="69">
        <v>913</v>
      </c>
      <c r="HI28" s="69">
        <v>214</v>
      </c>
      <c r="HJ28" s="69">
        <v>14</v>
      </c>
      <c r="HK28" s="69">
        <v>22</v>
      </c>
      <c r="HL28" s="69">
        <v>60</v>
      </c>
      <c r="HM28" s="69">
        <v>327</v>
      </c>
      <c r="HN28" s="69">
        <v>262</v>
      </c>
      <c r="HO28" s="69">
        <v>14</v>
      </c>
      <c r="HP28" s="69">
        <v>3</v>
      </c>
      <c r="HQ28" s="69">
        <v>1</v>
      </c>
      <c r="HR28" s="69">
        <v>1</v>
      </c>
      <c r="HS28" s="69">
        <v>0</v>
      </c>
      <c r="HT28" s="69">
        <v>5</v>
      </c>
      <c r="HU28" s="69">
        <v>2</v>
      </c>
      <c r="HV28" s="69">
        <v>1</v>
      </c>
      <c r="HW28" s="69">
        <v>2</v>
      </c>
      <c r="HX28" s="69">
        <v>4</v>
      </c>
      <c r="HY28" s="69">
        <v>9</v>
      </c>
      <c r="HZ28" s="69">
        <v>5</v>
      </c>
      <c r="IA28" s="69">
        <v>2</v>
      </c>
      <c r="IB28" s="69">
        <v>3</v>
      </c>
      <c r="IC28" s="69">
        <v>4</v>
      </c>
      <c r="ID28" s="69">
        <v>14</v>
      </c>
      <c r="IE28" s="69">
        <v>470</v>
      </c>
      <c r="IF28" s="69">
        <v>185</v>
      </c>
      <c r="IG28" s="69">
        <v>105</v>
      </c>
      <c r="IH28" s="69">
        <v>46</v>
      </c>
      <c r="II28" s="69">
        <v>27</v>
      </c>
      <c r="IJ28" s="69">
        <v>833</v>
      </c>
      <c r="IK28" s="69">
        <v>940</v>
      </c>
      <c r="IL28" s="69">
        <v>555</v>
      </c>
      <c r="IM28" s="69">
        <v>420</v>
      </c>
      <c r="IN28" s="69">
        <v>230</v>
      </c>
      <c r="IO28" s="69">
        <v>185</v>
      </c>
      <c r="IP28" s="69">
        <v>2330</v>
      </c>
      <c r="IQ28" s="69">
        <v>136</v>
      </c>
      <c r="IR28" s="69">
        <v>254</v>
      </c>
      <c r="IS28" s="69">
        <v>247</v>
      </c>
      <c r="IT28" s="69">
        <v>153</v>
      </c>
      <c r="IU28" s="69">
        <v>139</v>
      </c>
      <c r="IV28" s="69">
        <v>929</v>
      </c>
      <c r="IW28" s="69">
        <v>0</v>
      </c>
      <c r="IX28" s="69">
        <v>147</v>
      </c>
      <c r="IY28" s="69">
        <v>50</v>
      </c>
      <c r="IZ28" s="69">
        <v>12</v>
      </c>
      <c r="JA28" s="69">
        <v>4</v>
      </c>
      <c r="JB28" s="69">
        <v>1</v>
      </c>
      <c r="JC28" s="69">
        <v>0</v>
      </c>
      <c r="JD28" s="69">
        <v>105</v>
      </c>
      <c r="JE28" s="69">
        <v>65</v>
      </c>
      <c r="JF28" s="69">
        <v>28</v>
      </c>
      <c r="JG28" s="69">
        <v>7</v>
      </c>
      <c r="JH28" s="69">
        <v>3</v>
      </c>
      <c r="JI28" s="69">
        <v>0</v>
      </c>
      <c r="JJ28" s="69">
        <v>0</v>
      </c>
      <c r="JK28" s="69">
        <v>22</v>
      </c>
      <c r="JL28" s="69">
        <v>28</v>
      </c>
      <c r="JM28" s="69">
        <v>13</v>
      </c>
      <c r="JN28" s="69">
        <v>14</v>
      </c>
      <c r="JO28" s="69">
        <v>334</v>
      </c>
      <c r="JP28" s="69">
        <v>252</v>
      </c>
      <c r="JQ28" s="69">
        <v>137</v>
      </c>
      <c r="JR28" s="69">
        <v>68</v>
      </c>
      <c r="JS28" s="69">
        <v>24</v>
      </c>
      <c r="JT28" s="69">
        <v>18</v>
      </c>
      <c r="JU28" s="69">
        <v>100</v>
      </c>
      <c r="JV28" s="69">
        <v>106</v>
      </c>
      <c r="JW28" s="69">
        <v>28</v>
      </c>
      <c r="JX28" s="69">
        <v>234</v>
      </c>
      <c r="JY28" s="69">
        <v>109</v>
      </c>
      <c r="JZ28" s="69">
        <v>80</v>
      </c>
      <c r="KA28" s="69">
        <v>46</v>
      </c>
      <c r="KB28" s="69">
        <v>235</v>
      </c>
      <c r="KC28" s="69">
        <v>5</v>
      </c>
      <c r="KD28" s="69">
        <v>22</v>
      </c>
      <c r="KE28" s="69">
        <v>3</v>
      </c>
      <c r="KF28" s="69">
        <v>30</v>
      </c>
      <c r="KG28" s="69">
        <v>137</v>
      </c>
      <c r="KH28" s="69">
        <v>202</v>
      </c>
      <c r="KI28" s="69">
        <v>98</v>
      </c>
      <c r="KJ28" s="69">
        <v>437</v>
      </c>
      <c r="KK28" s="69">
        <v>160</v>
      </c>
      <c r="KL28" s="69">
        <v>136</v>
      </c>
      <c r="KM28" s="69">
        <v>151</v>
      </c>
      <c r="KN28" s="69">
        <v>447</v>
      </c>
      <c r="KO28" s="69">
        <v>7</v>
      </c>
      <c r="KP28" s="69">
        <v>26</v>
      </c>
      <c r="KQ28" s="69">
        <v>12</v>
      </c>
      <c r="KR28" s="69">
        <v>45</v>
      </c>
      <c r="KS28" s="69">
        <v>143</v>
      </c>
      <c r="KT28" s="69">
        <v>85</v>
      </c>
      <c r="KU28" s="69">
        <v>63</v>
      </c>
      <c r="KV28" s="69">
        <v>59</v>
      </c>
      <c r="KW28" s="69">
        <v>149</v>
      </c>
      <c r="KX28" s="69">
        <v>499</v>
      </c>
      <c r="KY28" s="69">
        <v>470</v>
      </c>
      <c r="KZ28" s="69">
        <v>299</v>
      </c>
      <c r="LA28" s="69">
        <v>215</v>
      </c>
      <c r="LB28" s="69">
        <v>222</v>
      </c>
      <c r="LC28" s="69">
        <v>456</v>
      </c>
      <c r="LD28" s="69">
        <v>1662</v>
      </c>
      <c r="LE28" s="69">
        <v>270</v>
      </c>
      <c r="LF28" s="69">
        <v>46</v>
      </c>
      <c r="LG28" s="69">
        <v>18</v>
      </c>
      <c r="LH28" s="69">
        <v>103</v>
      </c>
      <c r="LI28" s="69">
        <v>59</v>
      </c>
      <c r="LJ28" s="69">
        <v>52</v>
      </c>
      <c r="LK28" s="69">
        <v>51</v>
      </c>
      <c r="LL28" s="69">
        <v>234</v>
      </c>
      <c r="LM28" s="69">
        <v>833</v>
      </c>
      <c r="LN28" s="69">
        <v>540</v>
      </c>
      <c r="LO28" s="69">
        <v>92</v>
      </c>
      <c r="LP28" s="69">
        <v>36</v>
      </c>
      <c r="LQ28" s="69">
        <v>290</v>
      </c>
      <c r="LR28" s="69">
        <v>164</v>
      </c>
      <c r="LS28" s="69">
        <v>164</v>
      </c>
      <c r="LT28" s="69">
        <v>191</v>
      </c>
      <c r="LU28" s="69">
        <v>853</v>
      </c>
      <c r="LV28" s="69">
        <v>2330</v>
      </c>
      <c r="LW28" s="69">
        <v>987</v>
      </c>
      <c r="LX28" s="69">
        <v>208</v>
      </c>
      <c r="LY28" s="69">
        <v>150</v>
      </c>
      <c r="LZ28" s="69">
        <v>117</v>
      </c>
      <c r="MA28" s="69">
        <v>182</v>
      </c>
      <c r="MB28" s="69">
        <v>1644</v>
      </c>
      <c r="MC28" s="69">
        <v>416</v>
      </c>
      <c r="MD28" s="69">
        <v>122</v>
      </c>
      <c r="ME28" s="69">
        <v>159</v>
      </c>
      <c r="MF28" s="69">
        <v>163</v>
      </c>
      <c r="MG28" s="69">
        <v>34</v>
      </c>
      <c r="MH28" s="69">
        <v>26</v>
      </c>
      <c r="MI28" s="69">
        <v>155</v>
      </c>
      <c r="MJ28" s="69">
        <v>40</v>
      </c>
      <c r="MK28" s="69">
        <v>19</v>
      </c>
      <c r="ML28" s="69">
        <v>2</v>
      </c>
      <c r="MM28" s="69">
        <v>36</v>
      </c>
      <c r="MN28" s="69">
        <v>38</v>
      </c>
      <c r="MO28" s="69">
        <v>90</v>
      </c>
      <c r="MP28" s="69">
        <v>305</v>
      </c>
      <c r="MQ28" s="69">
        <v>1605</v>
      </c>
      <c r="MR28" s="69">
        <v>416</v>
      </c>
      <c r="MS28" s="69">
        <v>244</v>
      </c>
      <c r="MT28" s="69">
        <v>318</v>
      </c>
      <c r="MU28" s="69">
        <v>628</v>
      </c>
      <c r="MV28" s="69">
        <v>135</v>
      </c>
      <c r="MW28" s="69">
        <v>67</v>
      </c>
      <c r="MX28" s="69">
        <v>463</v>
      </c>
      <c r="MY28" s="69">
        <v>140</v>
      </c>
      <c r="MZ28" s="69">
        <v>109</v>
      </c>
      <c r="NA28" s="69">
        <v>6</v>
      </c>
      <c r="NB28" s="69">
        <v>138</v>
      </c>
      <c r="NC28" s="69">
        <v>224</v>
      </c>
      <c r="ND28" s="69">
        <v>227</v>
      </c>
      <c r="NE28" s="69">
        <v>786</v>
      </c>
      <c r="NF28" s="69">
        <v>3901</v>
      </c>
      <c r="NG28" s="69">
        <v>416</v>
      </c>
      <c r="NH28" s="69">
        <v>617</v>
      </c>
      <c r="NI28" s="69">
        <v>278</v>
      </c>
      <c r="NJ28" s="69">
        <v>162</v>
      </c>
      <c r="NK28" s="69">
        <v>74</v>
      </c>
      <c r="NL28" s="69">
        <v>31</v>
      </c>
      <c r="NM28" s="69">
        <v>17</v>
      </c>
      <c r="NN28" s="69">
        <v>10</v>
      </c>
      <c r="NO28" s="69">
        <v>1605</v>
      </c>
      <c r="NP28" s="69">
        <v>416</v>
      </c>
      <c r="NQ28" s="69">
        <v>1234</v>
      </c>
      <c r="NR28" s="69">
        <v>834</v>
      </c>
      <c r="NS28" s="69">
        <v>648</v>
      </c>
      <c r="NT28" s="69">
        <v>370</v>
      </c>
      <c r="NU28" s="69">
        <v>186</v>
      </c>
      <c r="NV28" s="69">
        <v>119</v>
      </c>
      <c r="NW28" s="69">
        <v>94</v>
      </c>
      <c r="NX28" s="69">
        <v>3901</v>
      </c>
      <c r="NY28" s="69">
        <v>500</v>
      </c>
      <c r="NZ28" s="69">
        <v>1004</v>
      </c>
      <c r="OA28" s="69">
        <v>25</v>
      </c>
      <c r="OB28" s="69">
        <v>0</v>
      </c>
      <c r="OC28" s="69">
        <v>76</v>
      </c>
      <c r="OD28" s="69">
        <v>1605</v>
      </c>
      <c r="OE28" s="69">
        <v>1459</v>
      </c>
      <c r="OF28" s="69">
        <v>2202</v>
      </c>
      <c r="OG28" s="69">
        <v>41</v>
      </c>
      <c r="OH28" s="69">
        <v>0</v>
      </c>
      <c r="OI28" s="69">
        <v>199</v>
      </c>
      <c r="OJ28" s="69">
        <v>3901</v>
      </c>
      <c r="OK28" s="69">
        <v>150</v>
      </c>
      <c r="OL28" s="69">
        <v>39</v>
      </c>
      <c r="OM28" s="69">
        <v>35</v>
      </c>
      <c r="ON28" s="69">
        <v>19</v>
      </c>
      <c r="OO28" s="69">
        <v>39</v>
      </c>
      <c r="OP28" s="69">
        <v>180</v>
      </c>
      <c r="OQ28" s="69">
        <v>617</v>
      </c>
      <c r="OR28" s="69">
        <v>335</v>
      </c>
      <c r="OS28" s="69">
        <v>33</v>
      </c>
      <c r="OT28" s="69">
        <v>158</v>
      </c>
      <c r="OU28" s="69">
        <v>1605</v>
      </c>
      <c r="OV28" s="69">
        <v>297</v>
      </c>
      <c r="OW28" s="69">
        <v>75</v>
      </c>
      <c r="OX28" s="69">
        <v>93</v>
      </c>
      <c r="OY28" s="69">
        <v>40</v>
      </c>
      <c r="OZ28" s="69">
        <v>108</v>
      </c>
      <c r="PA28" s="69">
        <v>560</v>
      </c>
      <c r="PB28" s="69">
        <v>1497</v>
      </c>
      <c r="PC28" s="69">
        <v>790</v>
      </c>
      <c r="PD28" s="69">
        <v>76</v>
      </c>
      <c r="PE28" s="69">
        <v>365</v>
      </c>
      <c r="PF28" s="69">
        <v>3901</v>
      </c>
      <c r="PG28" s="69">
        <v>135</v>
      </c>
      <c r="PH28" s="69">
        <v>76</v>
      </c>
      <c r="PI28" s="69">
        <v>910</v>
      </c>
      <c r="PJ28" s="69">
        <v>403</v>
      </c>
      <c r="PK28" s="69">
        <v>35</v>
      </c>
      <c r="PL28" s="69">
        <v>8</v>
      </c>
      <c r="PM28" s="69">
        <v>38</v>
      </c>
      <c r="PN28" s="69">
        <v>1605</v>
      </c>
      <c r="PO28" s="69">
        <v>340</v>
      </c>
      <c r="PP28" s="69">
        <v>174</v>
      </c>
      <c r="PQ28" s="69">
        <v>2037</v>
      </c>
      <c r="PR28" s="69">
        <v>1161</v>
      </c>
      <c r="PS28" s="69">
        <v>89</v>
      </c>
      <c r="PT28" s="69">
        <v>13</v>
      </c>
      <c r="PU28" s="69">
        <v>87</v>
      </c>
      <c r="PV28" s="69">
        <v>3901</v>
      </c>
      <c r="PW28" s="69">
        <v>114</v>
      </c>
      <c r="PX28" s="69">
        <v>361</v>
      </c>
      <c r="PY28" s="69">
        <v>379</v>
      </c>
      <c r="PZ28" s="69">
        <v>331</v>
      </c>
      <c r="QA28" s="69">
        <v>213</v>
      </c>
      <c r="QB28" s="69">
        <v>104</v>
      </c>
      <c r="QC28" s="69">
        <v>4</v>
      </c>
      <c r="QD28" s="69">
        <v>2</v>
      </c>
      <c r="QE28" s="69">
        <v>97</v>
      </c>
      <c r="QF28" s="69">
        <v>1605</v>
      </c>
      <c r="QG28" s="69">
        <v>181</v>
      </c>
      <c r="QH28" s="69">
        <v>697</v>
      </c>
      <c r="QI28" s="69">
        <v>839</v>
      </c>
      <c r="QJ28" s="69">
        <v>819</v>
      </c>
      <c r="QK28" s="69">
        <v>705</v>
      </c>
      <c r="QL28" s="69">
        <v>421</v>
      </c>
      <c r="QM28" s="69">
        <v>11</v>
      </c>
      <c r="QN28" s="69">
        <v>8</v>
      </c>
      <c r="QO28" s="69">
        <v>220</v>
      </c>
      <c r="QP28" s="69">
        <v>3901</v>
      </c>
      <c r="QQ28" s="69">
        <v>40</v>
      </c>
      <c r="QR28" s="69">
        <v>26</v>
      </c>
      <c r="QS28" s="69">
        <v>932</v>
      </c>
      <c r="QT28" s="69">
        <v>491</v>
      </c>
      <c r="QU28" s="69">
        <v>5</v>
      </c>
      <c r="QV28" s="69">
        <v>1</v>
      </c>
      <c r="QW28" s="69">
        <v>25</v>
      </c>
      <c r="QX28" s="69">
        <v>0</v>
      </c>
      <c r="QY28" s="69">
        <v>24</v>
      </c>
      <c r="QZ28" s="69">
        <v>61</v>
      </c>
      <c r="RA28" s="69">
        <v>1605</v>
      </c>
      <c r="RB28" s="69">
        <v>1360</v>
      </c>
      <c r="RC28" s="69">
        <v>134</v>
      </c>
      <c r="RD28" s="69">
        <v>9</v>
      </c>
      <c r="RE28" s="69">
        <v>6</v>
      </c>
      <c r="RF28" s="69">
        <v>1</v>
      </c>
      <c r="RG28" s="69">
        <v>95</v>
      </c>
      <c r="RH28" s="69">
        <v>1605</v>
      </c>
      <c r="RI28" s="69">
        <v>1421</v>
      </c>
      <c r="RJ28" s="69">
        <v>19</v>
      </c>
      <c r="RK28" s="69">
        <v>6</v>
      </c>
      <c r="RL28" s="69">
        <v>23</v>
      </c>
      <c r="RM28" s="69">
        <v>0</v>
      </c>
      <c r="RN28" s="69">
        <v>136</v>
      </c>
      <c r="RO28" s="69">
        <v>1605</v>
      </c>
      <c r="RP28" s="69">
        <v>1628</v>
      </c>
      <c r="RQ28" s="69">
        <v>271</v>
      </c>
      <c r="RR28" s="69">
        <v>1899</v>
      </c>
      <c r="RS28" s="69">
        <v>4</v>
      </c>
      <c r="RT28" s="69">
        <v>496</v>
      </c>
      <c r="RU28" s="69">
        <v>975</v>
      </c>
      <c r="RV28" s="69">
        <v>31</v>
      </c>
      <c r="RW28" s="69">
        <v>341</v>
      </c>
      <c r="RX28" s="69">
        <v>310</v>
      </c>
      <c r="RY28" s="69">
        <v>12</v>
      </c>
      <c r="RZ28" s="69">
        <v>91</v>
      </c>
      <c r="SA28" s="69">
        <v>94</v>
      </c>
      <c r="SB28" s="69">
        <v>1</v>
      </c>
      <c r="SC28" s="69">
        <v>1855</v>
      </c>
      <c r="SD28" s="69">
        <v>1040</v>
      </c>
      <c r="SE28" s="69">
        <v>22</v>
      </c>
      <c r="SF28" s="69">
        <v>207</v>
      </c>
      <c r="SG28" s="69">
        <v>379</v>
      </c>
      <c r="SH28" s="69">
        <v>183</v>
      </c>
      <c r="SI28" s="69">
        <v>86</v>
      </c>
      <c r="SJ28" s="69">
        <v>82</v>
      </c>
      <c r="SK28" s="69">
        <v>10</v>
      </c>
      <c r="SL28" s="69">
        <v>2009</v>
      </c>
      <c r="SM28" s="69">
        <v>2015</v>
      </c>
      <c r="SN28" s="69">
        <v>53</v>
      </c>
      <c r="SO28" s="69">
        <v>548</v>
      </c>
      <c r="SP28" s="69">
        <v>689</v>
      </c>
      <c r="SQ28" s="69">
        <v>195</v>
      </c>
      <c r="SR28" s="69">
        <v>177</v>
      </c>
      <c r="SS28" s="69">
        <v>176</v>
      </c>
      <c r="ST28" s="69">
        <v>11</v>
      </c>
      <c r="SU28" s="69">
        <v>3864</v>
      </c>
      <c r="SV28" s="69">
        <v>158</v>
      </c>
      <c r="SW28" s="69">
        <v>408</v>
      </c>
      <c r="SX28" s="69">
        <v>228</v>
      </c>
      <c r="SY28" s="69">
        <v>272</v>
      </c>
      <c r="SZ28" s="69">
        <v>193</v>
      </c>
      <c r="TA28" s="69">
        <v>142</v>
      </c>
      <c r="TB28" s="69">
        <v>682</v>
      </c>
      <c r="TC28" s="69">
        <v>2083</v>
      </c>
      <c r="TD28" s="69">
        <v>164</v>
      </c>
      <c r="TE28" s="69">
        <v>435</v>
      </c>
      <c r="TF28" s="69">
        <v>368</v>
      </c>
      <c r="TG28" s="69">
        <v>226</v>
      </c>
      <c r="TH28" s="69">
        <v>171</v>
      </c>
      <c r="TI28" s="69">
        <v>141</v>
      </c>
      <c r="TJ28" s="69">
        <v>757</v>
      </c>
      <c r="TK28" s="69">
        <v>2262</v>
      </c>
      <c r="TL28" s="69">
        <v>322</v>
      </c>
      <c r="TM28" s="69">
        <v>843</v>
      </c>
      <c r="TN28" s="69">
        <v>596</v>
      </c>
      <c r="TO28" s="69">
        <v>498</v>
      </c>
      <c r="TP28" s="69">
        <v>364</v>
      </c>
      <c r="TQ28" s="69">
        <v>283</v>
      </c>
      <c r="TR28" s="69">
        <v>1439</v>
      </c>
      <c r="TS28" s="69">
        <v>4345</v>
      </c>
      <c r="TT28" s="69">
        <v>183</v>
      </c>
      <c r="TU28" s="69">
        <v>146</v>
      </c>
      <c r="TV28" s="69">
        <v>166</v>
      </c>
      <c r="TW28" s="69">
        <v>312</v>
      </c>
      <c r="TX28" s="69">
        <v>79</v>
      </c>
      <c r="TY28" s="69">
        <v>99</v>
      </c>
      <c r="TZ28" s="69">
        <v>113</v>
      </c>
      <c r="UA28" s="69">
        <v>23</v>
      </c>
      <c r="UB28" s="69">
        <v>0</v>
      </c>
      <c r="UC28" s="69">
        <v>1</v>
      </c>
      <c r="UD28" s="69">
        <v>483</v>
      </c>
      <c r="UE28" s="69">
        <v>1605</v>
      </c>
      <c r="UF28" s="69">
        <v>378</v>
      </c>
      <c r="UG28" s="69">
        <v>287</v>
      </c>
      <c r="UH28" s="69">
        <v>333</v>
      </c>
      <c r="UI28" s="69">
        <v>787</v>
      </c>
      <c r="UJ28" s="69">
        <v>202</v>
      </c>
      <c r="UK28" s="69">
        <v>282</v>
      </c>
      <c r="UL28" s="69">
        <v>322</v>
      </c>
      <c r="UM28" s="69">
        <v>66</v>
      </c>
      <c r="UN28" s="69">
        <v>0</v>
      </c>
      <c r="UO28" s="69">
        <v>1</v>
      </c>
      <c r="UP28" s="69">
        <v>1243</v>
      </c>
      <c r="UQ28" s="69">
        <v>3901</v>
      </c>
      <c r="UR28" s="69">
        <v>128</v>
      </c>
      <c r="US28" s="69">
        <v>71</v>
      </c>
      <c r="UT28" s="69">
        <v>61</v>
      </c>
      <c r="UU28" s="69">
        <v>39</v>
      </c>
      <c r="UV28" s="69">
        <v>91</v>
      </c>
      <c r="UW28" s="69">
        <v>38</v>
      </c>
      <c r="UX28" s="69">
        <v>33</v>
      </c>
      <c r="UY28" s="69">
        <v>440</v>
      </c>
      <c r="UZ28" s="69">
        <v>394</v>
      </c>
      <c r="VA28" s="69">
        <v>1295</v>
      </c>
      <c r="VB28" s="69">
        <v>144</v>
      </c>
      <c r="VC28" s="69">
        <v>54</v>
      </c>
      <c r="VD28" s="69">
        <v>54</v>
      </c>
      <c r="VE28" s="69">
        <v>65</v>
      </c>
      <c r="VF28" s="69">
        <v>112</v>
      </c>
      <c r="VG28" s="69">
        <v>52</v>
      </c>
      <c r="VH28" s="69">
        <v>42</v>
      </c>
      <c r="VI28" s="69">
        <v>434</v>
      </c>
      <c r="VJ28" s="69">
        <v>393</v>
      </c>
      <c r="VK28" s="69">
        <v>1350</v>
      </c>
      <c r="VL28" s="69">
        <v>272</v>
      </c>
      <c r="VM28" s="69">
        <v>125</v>
      </c>
      <c r="VN28" s="69">
        <v>115</v>
      </c>
      <c r="VO28" s="69">
        <v>104</v>
      </c>
      <c r="VP28" s="69">
        <v>203</v>
      </c>
      <c r="VQ28" s="69">
        <v>90</v>
      </c>
      <c r="VR28" s="69">
        <v>75</v>
      </c>
      <c r="VS28" s="69">
        <v>874</v>
      </c>
      <c r="VT28" s="69">
        <v>787</v>
      </c>
      <c r="VU28" s="69">
        <v>2645</v>
      </c>
      <c r="VV28" s="69">
        <v>310</v>
      </c>
      <c r="VW28" s="69">
        <v>250</v>
      </c>
      <c r="VX28" s="69">
        <v>379</v>
      </c>
      <c r="VY28" s="69">
        <v>280</v>
      </c>
      <c r="VZ28" s="69">
        <v>689</v>
      </c>
      <c r="WA28" s="69">
        <v>530</v>
      </c>
      <c r="WB28" s="69">
        <v>16</v>
      </c>
      <c r="WC28" s="69">
        <v>29</v>
      </c>
      <c r="WD28" s="69">
        <v>27</v>
      </c>
      <c r="WE28" s="69">
        <v>254</v>
      </c>
      <c r="WF28" s="69">
        <v>130</v>
      </c>
      <c r="WG28" s="69">
        <v>154</v>
      </c>
      <c r="WH28" s="69">
        <v>4</v>
      </c>
      <c r="WI28" s="69">
        <v>22</v>
      </c>
      <c r="WJ28" s="69">
        <v>46</v>
      </c>
      <c r="WK28" s="69">
        <v>1</v>
      </c>
      <c r="WL28" s="69">
        <v>612</v>
      </c>
      <c r="WM28" s="69">
        <v>1295</v>
      </c>
      <c r="WN28" s="69">
        <v>42</v>
      </c>
      <c r="WO28" s="69">
        <v>38</v>
      </c>
      <c r="WP28" s="69">
        <v>41</v>
      </c>
      <c r="WQ28" s="69">
        <v>318</v>
      </c>
      <c r="WR28" s="69">
        <v>65</v>
      </c>
      <c r="WS28" s="69">
        <v>33</v>
      </c>
      <c r="WT28" s="69">
        <v>4</v>
      </c>
      <c r="WU28" s="69">
        <v>117</v>
      </c>
      <c r="WV28" s="69">
        <v>62</v>
      </c>
      <c r="WW28" s="69">
        <v>2</v>
      </c>
      <c r="WX28" s="69">
        <v>628</v>
      </c>
      <c r="WY28" s="69">
        <v>1350</v>
      </c>
      <c r="WZ28" s="69">
        <v>58</v>
      </c>
      <c r="XA28" s="69">
        <v>67</v>
      </c>
      <c r="XB28" s="69">
        <v>68</v>
      </c>
      <c r="XC28" s="69">
        <v>572</v>
      </c>
      <c r="XD28" s="69">
        <v>195</v>
      </c>
      <c r="XE28" s="69">
        <v>187</v>
      </c>
      <c r="XF28" s="69">
        <v>8</v>
      </c>
      <c r="XG28" s="69">
        <v>139</v>
      </c>
      <c r="XH28" s="69">
        <v>108</v>
      </c>
      <c r="XI28" s="69">
        <v>3</v>
      </c>
      <c r="XJ28" s="69">
        <v>1240</v>
      </c>
      <c r="XK28" s="69">
        <v>2645</v>
      </c>
      <c r="XL28" s="69">
        <v>26</v>
      </c>
      <c r="XM28" s="69">
        <v>204</v>
      </c>
      <c r="XN28" s="69">
        <v>130</v>
      </c>
      <c r="XO28" s="69">
        <v>156</v>
      </c>
      <c r="XP28" s="69">
        <v>79</v>
      </c>
      <c r="XQ28" s="69">
        <v>48</v>
      </c>
      <c r="XR28" s="69">
        <v>37</v>
      </c>
      <c r="XS28" s="69">
        <v>109</v>
      </c>
      <c r="XT28" s="69">
        <v>182</v>
      </c>
      <c r="XU28" s="69">
        <v>172</v>
      </c>
      <c r="XV28" s="69">
        <v>22</v>
      </c>
      <c r="XW28" s="69">
        <v>130</v>
      </c>
      <c r="XX28" s="69">
        <v>1295</v>
      </c>
      <c r="XY28" s="69">
        <v>20</v>
      </c>
      <c r="XZ28" s="69">
        <v>209</v>
      </c>
      <c r="YA28" s="69">
        <v>123</v>
      </c>
      <c r="YB28" s="69">
        <v>199</v>
      </c>
      <c r="YC28" s="69">
        <v>76</v>
      </c>
      <c r="YD28" s="69">
        <v>36</v>
      </c>
      <c r="YE28" s="69">
        <v>52</v>
      </c>
      <c r="YF28" s="69">
        <v>105</v>
      </c>
      <c r="YG28" s="69">
        <v>177</v>
      </c>
      <c r="YH28" s="69">
        <v>209</v>
      </c>
      <c r="YI28" s="69">
        <v>22</v>
      </c>
      <c r="YJ28" s="69">
        <v>122</v>
      </c>
      <c r="YK28" s="69">
        <v>1350</v>
      </c>
      <c r="YL28" s="69">
        <v>46</v>
      </c>
      <c r="YM28" s="69">
        <v>413</v>
      </c>
      <c r="YN28" s="69">
        <v>253</v>
      </c>
      <c r="YO28" s="69">
        <v>355</v>
      </c>
      <c r="YP28" s="69">
        <v>155</v>
      </c>
      <c r="YQ28" s="69">
        <v>84</v>
      </c>
      <c r="YR28" s="69">
        <v>89</v>
      </c>
      <c r="YS28" s="69">
        <v>214</v>
      </c>
      <c r="YT28" s="69">
        <v>359</v>
      </c>
      <c r="YU28" s="69">
        <v>381</v>
      </c>
      <c r="YV28" s="69">
        <v>44</v>
      </c>
      <c r="YW28" s="69">
        <v>252</v>
      </c>
      <c r="YX28" s="69">
        <v>2645</v>
      </c>
      <c r="YY28" s="69">
        <v>1385</v>
      </c>
      <c r="YZ28" s="69">
        <v>146</v>
      </c>
      <c r="ZA28" s="69">
        <v>422</v>
      </c>
      <c r="ZB28" s="69">
        <v>285</v>
      </c>
      <c r="ZC28" s="69">
        <v>10</v>
      </c>
      <c r="ZD28" s="69">
        <v>313</v>
      </c>
      <c r="ZE28" s="69">
        <v>94</v>
      </c>
      <c r="ZF28" s="69">
        <v>19</v>
      </c>
      <c r="ZG28" s="69">
        <v>33</v>
      </c>
      <c r="ZH28" s="69">
        <v>126</v>
      </c>
      <c r="ZI28" s="69">
        <v>2833</v>
      </c>
      <c r="ZJ28" s="69">
        <v>109</v>
      </c>
      <c r="ZK28" s="69">
        <v>164</v>
      </c>
      <c r="ZL28" s="69">
        <v>186</v>
      </c>
      <c r="ZM28" s="69">
        <v>323</v>
      </c>
      <c r="ZN28" s="69">
        <v>557</v>
      </c>
      <c r="ZO28" s="69">
        <v>692</v>
      </c>
      <c r="ZP28" s="69">
        <v>244</v>
      </c>
      <c r="ZQ28" s="69">
        <v>379</v>
      </c>
      <c r="ZR28" s="69">
        <v>148</v>
      </c>
      <c r="ZS28" s="69">
        <v>2802</v>
      </c>
      <c r="ZT28" s="69">
        <v>784</v>
      </c>
      <c r="ZU28" s="69">
        <v>969</v>
      </c>
      <c r="ZV28" s="69">
        <v>544</v>
      </c>
      <c r="ZW28" s="69">
        <v>168</v>
      </c>
      <c r="ZX28" s="69">
        <v>109</v>
      </c>
      <c r="ZY28" s="69">
        <v>19</v>
      </c>
      <c r="ZZ28" s="69">
        <v>209</v>
      </c>
      <c r="AAA28" s="69">
        <v>2802</v>
      </c>
      <c r="AAB28" s="69">
        <v>32</v>
      </c>
      <c r="AAC28" s="69">
        <v>67</v>
      </c>
      <c r="AAD28" s="69">
        <v>141</v>
      </c>
      <c r="AAE28" s="69">
        <v>223</v>
      </c>
      <c r="AAF28" s="69">
        <v>83</v>
      </c>
      <c r="AAG28" s="69">
        <v>546</v>
      </c>
      <c r="AAH28" s="69">
        <v>15</v>
      </c>
      <c r="AAI28" s="69">
        <v>3</v>
      </c>
      <c r="AAJ28" s="69">
        <v>5</v>
      </c>
      <c r="AAK28" s="69">
        <v>4</v>
      </c>
      <c r="AAL28" s="69">
        <v>14</v>
      </c>
      <c r="AAM28" s="69">
        <v>41</v>
      </c>
      <c r="AAN28" s="69">
        <v>23</v>
      </c>
      <c r="AAO28" s="69">
        <v>7</v>
      </c>
      <c r="AAP28" s="69">
        <v>5</v>
      </c>
      <c r="AAQ28" s="69">
        <v>10</v>
      </c>
      <c r="AAR28" s="69">
        <v>13</v>
      </c>
      <c r="AAS28" s="69">
        <v>58</v>
      </c>
      <c r="AAT28" s="69">
        <v>1203</v>
      </c>
      <c r="AAU28" s="69">
        <v>579</v>
      </c>
      <c r="AAV28" s="69">
        <v>175</v>
      </c>
      <c r="AAW28" s="69">
        <v>33</v>
      </c>
      <c r="AAX28" s="69">
        <v>3</v>
      </c>
      <c r="AAY28" s="69">
        <v>90</v>
      </c>
      <c r="AAZ28" s="69">
        <v>2083</v>
      </c>
      <c r="ABA28" s="69">
        <v>1297</v>
      </c>
      <c r="ABB28" s="69">
        <v>676</v>
      </c>
      <c r="ABC28" s="69">
        <v>176</v>
      </c>
      <c r="ABD28" s="69">
        <v>23</v>
      </c>
      <c r="ABE28" s="69">
        <v>8</v>
      </c>
      <c r="ABF28" s="69">
        <v>82</v>
      </c>
      <c r="ABG28" s="69">
        <v>2262</v>
      </c>
      <c r="ABH28" s="69">
        <v>2500</v>
      </c>
      <c r="ABI28" s="69">
        <v>1255</v>
      </c>
      <c r="ABJ28" s="69">
        <v>351</v>
      </c>
      <c r="ABK28" s="69">
        <v>56</v>
      </c>
      <c r="ABL28" s="69">
        <v>11</v>
      </c>
      <c r="ABM28" s="69">
        <v>172</v>
      </c>
      <c r="ABN28" s="69">
        <v>4345</v>
      </c>
      <c r="ABO28" s="69">
        <v>70</v>
      </c>
      <c r="ABP28" s="69">
        <v>233</v>
      </c>
      <c r="ABQ28" s="69">
        <v>185</v>
      </c>
      <c r="ABR28" s="69">
        <v>89</v>
      </c>
      <c r="ABS28" s="69">
        <v>155</v>
      </c>
      <c r="ABT28" s="69">
        <v>22</v>
      </c>
      <c r="ABU28" s="69">
        <v>66</v>
      </c>
      <c r="ABV28" s="69">
        <v>93</v>
      </c>
      <c r="ABW28" s="69">
        <v>173</v>
      </c>
      <c r="ABX28" s="69">
        <v>230</v>
      </c>
      <c r="ABY28" s="69">
        <v>1316</v>
      </c>
      <c r="ABZ28" s="69">
        <v>60</v>
      </c>
      <c r="ACA28" s="69">
        <v>224</v>
      </c>
      <c r="ACB28" s="69">
        <v>168</v>
      </c>
      <c r="ACC28" s="69">
        <v>166</v>
      </c>
      <c r="ACD28" s="69">
        <v>27</v>
      </c>
      <c r="ACE28" s="69">
        <v>136</v>
      </c>
      <c r="ACF28" s="69">
        <v>116</v>
      </c>
      <c r="ACG28" s="69">
        <v>16</v>
      </c>
      <c r="ACH28" s="69">
        <v>146</v>
      </c>
      <c r="ACI28" s="69">
        <v>188</v>
      </c>
      <c r="ACJ28" s="69">
        <v>1247</v>
      </c>
      <c r="ACK28" s="69">
        <v>130</v>
      </c>
      <c r="ACL28" s="69">
        <v>457</v>
      </c>
      <c r="ACM28" s="69">
        <v>353</v>
      </c>
      <c r="ACN28" s="69">
        <v>255</v>
      </c>
      <c r="ACO28" s="69">
        <v>182</v>
      </c>
      <c r="ACP28" s="69">
        <v>158</v>
      </c>
      <c r="ACQ28" s="69">
        <v>182</v>
      </c>
      <c r="ACR28" s="69">
        <v>109</v>
      </c>
      <c r="ACS28" s="69">
        <v>319</v>
      </c>
      <c r="ACT28" s="69">
        <v>418</v>
      </c>
      <c r="ACU28" s="69">
        <v>2563</v>
      </c>
      <c r="ACV28" s="69">
        <v>2</v>
      </c>
      <c r="ACW28" s="69">
        <v>38</v>
      </c>
      <c r="ACX28" s="69">
        <v>63</v>
      </c>
      <c r="ACY28" s="69">
        <v>313</v>
      </c>
      <c r="ACZ28" s="69">
        <v>199</v>
      </c>
      <c r="ADA28" s="69">
        <v>28</v>
      </c>
      <c r="ADB28" s="69">
        <v>128</v>
      </c>
      <c r="ADC28" s="69">
        <v>204</v>
      </c>
      <c r="ADD28" s="69">
        <v>975</v>
      </c>
      <c r="ADE28" s="69">
        <v>2</v>
      </c>
      <c r="ADF28" s="69">
        <v>8</v>
      </c>
      <c r="ADG28" s="69">
        <v>39</v>
      </c>
      <c r="ADH28" s="69">
        <v>331</v>
      </c>
      <c r="ADI28" s="69">
        <v>111</v>
      </c>
      <c r="ADJ28" s="69">
        <v>25</v>
      </c>
      <c r="ADK28" s="69">
        <v>320</v>
      </c>
      <c r="ADL28" s="69">
        <v>204</v>
      </c>
      <c r="ADM28" s="69">
        <v>1040</v>
      </c>
      <c r="ADN28" s="69">
        <v>1091</v>
      </c>
      <c r="ADO28" s="69">
        <v>430</v>
      </c>
      <c r="ADP28" s="69">
        <v>71</v>
      </c>
      <c r="ADQ28" s="69">
        <v>9</v>
      </c>
      <c r="ADR28" s="69">
        <v>4</v>
      </c>
      <c r="ADS28" s="69">
        <v>1123</v>
      </c>
      <c r="ADT28" s="69">
        <v>419</v>
      </c>
      <c r="ADU28" s="69">
        <v>63</v>
      </c>
      <c r="ADV28" s="69">
        <v>1605</v>
      </c>
      <c r="ADW28" s="69">
        <v>1062</v>
      </c>
      <c r="ADX28" s="69">
        <v>109</v>
      </c>
      <c r="ADY28" s="69">
        <v>356</v>
      </c>
      <c r="ADZ28" s="69">
        <v>78</v>
      </c>
      <c r="AEA28" s="69">
        <v>1605</v>
      </c>
    </row>
    <row r="29" spans="1:808">
      <c r="A29" s="58" t="s">
        <v>789</v>
      </c>
      <c r="B29" s="58" t="s">
        <v>909</v>
      </c>
      <c r="C29" s="53">
        <v>21</v>
      </c>
      <c r="D29" s="68">
        <f t="shared" si="9"/>
        <v>4698</v>
      </c>
      <c r="E29" s="21">
        <f t="shared" si="10"/>
        <v>223.71428571428572</v>
      </c>
      <c r="F29" s="85">
        <f t="shared" si="11"/>
        <v>93.528853147330153</v>
      </c>
      <c r="G29" s="55">
        <f t="shared" si="12"/>
        <v>4.4537549117776267</v>
      </c>
      <c r="H29" s="55">
        <f t="shared" si="30"/>
        <v>68.025337728763844</v>
      </c>
      <c r="I29" s="58" t="s">
        <v>909</v>
      </c>
      <c r="K29" s="18">
        <f t="shared" si="27"/>
        <v>15</v>
      </c>
      <c r="L29" s="30">
        <v>24</v>
      </c>
      <c r="M29" s="43" t="s">
        <v>789</v>
      </c>
      <c r="N29" s="68">
        <f t="shared" si="31"/>
        <v>4698</v>
      </c>
      <c r="O29" s="28">
        <f t="shared" si="28"/>
        <v>65.899845700659284</v>
      </c>
      <c r="P29" s="30">
        <f t="shared" si="14"/>
        <v>542</v>
      </c>
      <c r="Q29" s="44">
        <f t="shared" si="1"/>
        <v>11.536824180502341</v>
      </c>
      <c r="R29" s="28">
        <f t="shared" si="15"/>
        <v>62.577459190067849</v>
      </c>
      <c r="S29" s="45">
        <f t="shared" si="2"/>
        <v>206</v>
      </c>
      <c r="T29" s="44">
        <f t="shared" si="3"/>
        <v>4.3848446147296718</v>
      </c>
      <c r="U29" s="28">
        <f t="shared" si="16"/>
        <v>19.740526078810358</v>
      </c>
      <c r="V29" s="45">
        <f t="shared" si="17"/>
        <v>1385</v>
      </c>
      <c r="W29" s="44">
        <f t="shared" si="4"/>
        <v>87.713742875237486</v>
      </c>
      <c r="X29" s="28">
        <f t="shared" si="18"/>
        <v>94.11345802064109</v>
      </c>
      <c r="Y29" s="44">
        <f t="shared" si="19"/>
        <v>1319</v>
      </c>
      <c r="Z29" s="44">
        <f t="shared" si="5"/>
        <v>28.07577692635164</v>
      </c>
      <c r="AA29" s="28">
        <f t="shared" si="20"/>
        <v>74.274542133205401</v>
      </c>
      <c r="AB29" s="45">
        <f t="shared" si="21"/>
        <v>1229</v>
      </c>
      <c r="AC29" s="44">
        <f t="shared" si="6"/>
        <v>45.46799852016278</v>
      </c>
      <c r="AD29" s="28">
        <f t="shared" si="22"/>
        <v>73.099676077432122</v>
      </c>
      <c r="AE29" s="45">
        <f t="shared" si="23"/>
        <v>1197</v>
      </c>
      <c r="AF29" s="44">
        <f t="shared" si="7"/>
        <v>75.903614457831324</v>
      </c>
      <c r="AG29" s="28">
        <f t="shared" si="24"/>
        <v>90.039874801697906</v>
      </c>
      <c r="AH29" s="44">
        <v>10</v>
      </c>
      <c r="AI29" s="28">
        <f t="shared" si="25"/>
        <v>35.714285714285715</v>
      </c>
      <c r="AJ29" s="45">
        <f t="shared" si="8"/>
        <v>19575</v>
      </c>
      <c r="AK29" s="33">
        <f t="shared" si="26"/>
        <v>100</v>
      </c>
      <c r="AL29" s="45">
        <v>3361</v>
      </c>
      <c r="AM29" s="28">
        <f t="shared" si="29"/>
        <v>16.726385985866429</v>
      </c>
      <c r="AN29" s="39"/>
      <c r="AO29" s="28">
        <f>SUM(152*100/1681)</f>
        <v>9.0422367638310526</v>
      </c>
      <c r="AP29" s="27" t="s">
        <v>789</v>
      </c>
      <c r="AR29" s="69">
        <v>45</v>
      </c>
      <c r="AS29" s="69">
        <v>31</v>
      </c>
      <c r="AT29" s="69">
        <v>20</v>
      </c>
      <c r="AU29" s="69">
        <v>14</v>
      </c>
      <c r="AV29" s="69">
        <v>22</v>
      </c>
      <c r="AW29" s="69">
        <v>17</v>
      </c>
      <c r="AX29" s="69">
        <v>17</v>
      </c>
      <c r="AY29" s="69">
        <v>20</v>
      </c>
      <c r="AZ29" s="69">
        <v>12</v>
      </c>
      <c r="BA29" s="69">
        <v>18</v>
      </c>
      <c r="BB29" s="69">
        <v>12</v>
      </c>
      <c r="BC29" s="69">
        <v>17</v>
      </c>
      <c r="BD29" s="69">
        <v>15</v>
      </c>
      <c r="BE29" s="69">
        <v>13</v>
      </c>
      <c r="BF29" s="69">
        <v>14</v>
      </c>
      <c r="BG29" s="69">
        <v>14</v>
      </c>
      <c r="BH29" s="69">
        <v>15</v>
      </c>
      <c r="BI29" s="69">
        <v>14</v>
      </c>
      <c r="BJ29" s="69">
        <v>16</v>
      </c>
      <c r="BK29" s="69">
        <v>35</v>
      </c>
      <c r="BL29" s="69">
        <v>278</v>
      </c>
      <c r="BM29" s="69">
        <v>448</v>
      </c>
      <c r="BN29" s="69">
        <v>370</v>
      </c>
      <c r="BO29" s="69">
        <v>217</v>
      </c>
      <c r="BP29" s="69">
        <v>156</v>
      </c>
      <c r="BQ29" s="69">
        <v>122</v>
      </c>
      <c r="BR29" s="69">
        <v>123</v>
      </c>
      <c r="BS29" s="69">
        <v>108</v>
      </c>
      <c r="BT29" s="69">
        <v>73</v>
      </c>
      <c r="BU29" s="69">
        <v>40</v>
      </c>
      <c r="BV29" s="69">
        <v>30</v>
      </c>
      <c r="BW29" s="69">
        <v>10</v>
      </c>
      <c r="BX29" s="69">
        <v>6</v>
      </c>
      <c r="BY29" s="69">
        <v>7</v>
      </c>
      <c r="BZ29" s="69">
        <v>2369</v>
      </c>
      <c r="CA29" s="69">
        <v>55</v>
      </c>
      <c r="CB29" s="69">
        <v>33</v>
      </c>
      <c r="CC29" s="69">
        <v>23</v>
      </c>
      <c r="CD29" s="69">
        <v>24</v>
      </c>
      <c r="CE29" s="69">
        <v>16</v>
      </c>
      <c r="CF29" s="69">
        <v>19</v>
      </c>
      <c r="CG29" s="69">
        <v>16</v>
      </c>
      <c r="CH29" s="69">
        <v>13</v>
      </c>
      <c r="CI29" s="69">
        <v>17</v>
      </c>
      <c r="CJ29" s="69">
        <v>18</v>
      </c>
      <c r="CK29" s="69">
        <v>12</v>
      </c>
      <c r="CL29" s="69">
        <v>17</v>
      </c>
      <c r="CM29" s="69">
        <v>19</v>
      </c>
      <c r="CN29" s="69">
        <v>14</v>
      </c>
      <c r="CO29" s="69">
        <v>17</v>
      </c>
      <c r="CP29" s="69">
        <v>17</v>
      </c>
      <c r="CQ29" s="69">
        <v>14</v>
      </c>
      <c r="CR29" s="69">
        <v>22</v>
      </c>
      <c r="CS29" s="69">
        <v>30</v>
      </c>
      <c r="CT29" s="69">
        <v>39</v>
      </c>
      <c r="CU29" s="69">
        <v>308</v>
      </c>
      <c r="CV29" s="69">
        <v>473</v>
      </c>
      <c r="CW29" s="69">
        <v>290</v>
      </c>
      <c r="CX29" s="69">
        <v>193</v>
      </c>
      <c r="CY29" s="69">
        <v>148</v>
      </c>
      <c r="CZ29" s="69">
        <v>132</v>
      </c>
      <c r="DA29" s="69">
        <v>116</v>
      </c>
      <c r="DB29" s="69">
        <v>76</v>
      </c>
      <c r="DC29" s="69">
        <v>45</v>
      </c>
      <c r="DD29" s="69">
        <v>39</v>
      </c>
      <c r="DE29" s="69">
        <v>35</v>
      </c>
      <c r="DF29" s="69">
        <v>23</v>
      </c>
      <c r="DG29" s="69">
        <v>9</v>
      </c>
      <c r="DH29" s="69">
        <v>7</v>
      </c>
      <c r="DI29" s="69">
        <v>2329</v>
      </c>
      <c r="DJ29" s="69">
        <v>100</v>
      </c>
      <c r="DK29" s="69">
        <v>64</v>
      </c>
      <c r="DL29" s="69">
        <v>43</v>
      </c>
      <c r="DM29" s="69">
        <v>38</v>
      </c>
      <c r="DN29" s="69">
        <v>38</v>
      </c>
      <c r="DO29" s="69">
        <v>36</v>
      </c>
      <c r="DP29" s="69">
        <v>33</v>
      </c>
      <c r="DQ29" s="69">
        <v>33</v>
      </c>
      <c r="DR29" s="69">
        <v>29</v>
      </c>
      <c r="DS29" s="69">
        <v>36</v>
      </c>
      <c r="DT29" s="69">
        <v>24</v>
      </c>
      <c r="DU29" s="69">
        <v>34</v>
      </c>
      <c r="DV29" s="69">
        <v>34</v>
      </c>
      <c r="DW29" s="69">
        <v>27</v>
      </c>
      <c r="DX29" s="69">
        <v>31</v>
      </c>
      <c r="DY29" s="69">
        <v>31</v>
      </c>
      <c r="DZ29" s="69">
        <v>29</v>
      </c>
      <c r="EA29" s="69">
        <v>36</v>
      </c>
      <c r="EB29" s="69">
        <v>46</v>
      </c>
      <c r="EC29" s="69">
        <v>74</v>
      </c>
      <c r="ED29" s="69">
        <v>586</v>
      </c>
      <c r="EE29" s="69">
        <v>921</v>
      </c>
      <c r="EF29" s="69">
        <v>660</v>
      </c>
      <c r="EG29" s="69">
        <v>410</v>
      </c>
      <c r="EH29" s="69">
        <v>304</v>
      </c>
      <c r="EI29" s="69">
        <v>254</v>
      </c>
      <c r="EJ29" s="69">
        <v>239</v>
      </c>
      <c r="EK29" s="69">
        <v>184</v>
      </c>
      <c r="EL29" s="69">
        <v>118</v>
      </c>
      <c r="EM29" s="69">
        <v>79</v>
      </c>
      <c r="EN29" s="69">
        <v>65</v>
      </c>
      <c r="EO29" s="69">
        <v>33</v>
      </c>
      <c r="EP29" s="69">
        <v>15</v>
      </c>
      <c r="EQ29" s="69">
        <v>14</v>
      </c>
      <c r="ER29" s="69">
        <v>4698</v>
      </c>
      <c r="ES29" s="69">
        <v>1531</v>
      </c>
      <c r="ET29" s="69">
        <v>660</v>
      </c>
      <c r="EU29" s="69">
        <v>90</v>
      </c>
      <c r="EV29" s="69">
        <v>61</v>
      </c>
      <c r="EW29" s="69">
        <v>27</v>
      </c>
      <c r="EX29" s="69">
        <v>2369</v>
      </c>
      <c r="EY29" s="69">
        <v>1489</v>
      </c>
      <c r="EZ29" s="69">
        <v>658</v>
      </c>
      <c r="FA29" s="69">
        <v>59</v>
      </c>
      <c r="FB29" s="69">
        <v>78</v>
      </c>
      <c r="FC29" s="69">
        <v>45</v>
      </c>
      <c r="FD29" s="69">
        <v>2329</v>
      </c>
      <c r="FE29" s="69">
        <v>3020</v>
      </c>
      <c r="FF29" s="69">
        <v>1318</v>
      </c>
      <c r="FG29" s="69">
        <v>149</v>
      </c>
      <c r="FH29" s="69">
        <v>139</v>
      </c>
      <c r="FI29" s="69">
        <v>72</v>
      </c>
      <c r="FJ29" s="69">
        <v>4698</v>
      </c>
      <c r="FK29" s="69">
        <v>1984</v>
      </c>
      <c r="FL29" s="69">
        <v>112</v>
      </c>
      <c r="FM29" s="69">
        <v>175</v>
      </c>
      <c r="FN29" s="69">
        <v>41</v>
      </c>
      <c r="FO29" s="69">
        <v>607</v>
      </c>
      <c r="FP29" s="69">
        <v>1141</v>
      </c>
      <c r="FQ29" s="69">
        <v>0</v>
      </c>
      <c r="FR29" s="69">
        <v>4060</v>
      </c>
      <c r="FS29" s="69">
        <v>1746</v>
      </c>
      <c r="FT29" s="69">
        <v>54</v>
      </c>
      <c r="FU29" s="69">
        <v>181</v>
      </c>
      <c r="FV29" s="69">
        <v>42</v>
      </c>
      <c r="FW29" s="69">
        <v>572</v>
      </c>
      <c r="FX29" s="69">
        <v>1123</v>
      </c>
      <c r="FY29" s="69">
        <v>342</v>
      </c>
      <c r="FZ29" s="69">
        <v>4060</v>
      </c>
      <c r="GA29" s="69">
        <v>1614</v>
      </c>
      <c r="GB29" s="69">
        <v>12</v>
      </c>
      <c r="GC29" s="69">
        <v>950</v>
      </c>
      <c r="GD29" s="69">
        <v>116</v>
      </c>
      <c r="GE29" s="69">
        <v>726</v>
      </c>
      <c r="GF29" s="69">
        <v>228</v>
      </c>
      <c r="GG29" s="69">
        <v>414</v>
      </c>
      <c r="GH29" s="69">
        <v>4060</v>
      </c>
      <c r="GI29" s="69">
        <v>3200</v>
      </c>
      <c r="GJ29" s="69">
        <v>455</v>
      </c>
      <c r="GK29" s="69">
        <v>52</v>
      </c>
      <c r="GL29" s="69">
        <v>254</v>
      </c>
      <c r="GM29" s="69">
        <v>3961</v>
      </c>
      <c r="GN29" s="69">
        <v>2184</v>
      </c>
      <c r="GO29" s="69">
        <v>1167</v>
      </c>
      <c r="GP29" s="69">
        <v>796</v>
      </c>
      <c r="GQ29" s="69">
        <v>551</v>
      </c>
      <c r="GR29" s="69">
        <v>4698</v>
      </c>
      <c r="GS29" s="69">
        <v>1769</v>
      </c>
      <c r="GT29" s="69">
        <v>168</v>
      </c>
      <c r="GU29" s="69">
        <v>132</v>
      </c>
      <c r="GV29" s="69">
        <v>36</v>
      </c>
      <c r="GW29" s="69">
        <v>1433</v>
      </c>
      <c r="GX29" s="69">
        <v>1769</v>
      </c>
      <c r="GY29" s="69">
        <v>635</v>
      </c>
      <c r="GZ29" s="69">
        <v>766</v>
      </c>
      <c r="HA29" s="69">
        <v>293</v>
      </c>
      <c r="HB29" s="69">
        <v>29</v>
      </c>
      <c r="HC29" s="69">
        <v>46</v>
      </c>
      <c r="HD29" s="69">
        <v>620</v>
      </c>
      <c r="HE29" s="69">
        <v>3360</v>
      </c>
      <c r="HF29" s="69">
        <v>511</v>
      </c>
      <c r="HG29" s="69">
        <v>4491</v>
      </c>
      <c r="HH29" s="69">
        <v>620</v>
      </c>
      <c r="HI29" s="69">
        <v>184</v>
      </c>
      <c r="HJ29" s="69">
        <v>16</v>
      </c>
      <c r="HK29" s="69">
        <v>20</v>
      </c>
      <c r="HL29" s="69">
        <v>44</v>
      </c>
      <c r="HM29" s="69">
        <v>213</v>
      </c>
      <c r="HN29" s="69">
        <v>132</v>
      </c>
      <c r="HO29" s="69">
        <v>11</v>
      </c>
      <c r="HP29" s="69">
        <v>5</v>
      </c>
      <c r="HQ29" s="69">
        <v>1</v>
      </c>
      <c r="HR29" s="69">
        <v>0</v>
      </c>
      <c r="HS29" s="69">
        <v>0</v>
      </c>
      <c r="HT29" s="69">
        <v>6</v>
      </c>
      <c r="HU29" s="69">
        <v>7</v>
      </c>
      <c r="HV29" s="69">
        <v>3</v>
      </c>
      <c r="HW29" s="69">
        <v>0</v>
      </c>
      <c r="HX29" s="69">
        <v>0</v>
      </c>
      <c r="HY29" s="69">
        <v>10</v>
      </c>
      <c r="HZ29" s="69">
        <v>12</v>
      </c>
      <c r="IA29" s="69">
        <v>4</v>
      </c>
      <c r="IB29" s="69">
        <v>0</v>
      </c>
      <c r="IC29" s="69">
        <v>0</v>
      </c>
      <c r="ID29" s="69">
        <v>16</v>
      </c>
      <c r="IE29" s="69">
        <v>491</v>
      </c>
      <c r="IF29" s="69">
        <v>192</v>
      </c>
      <c r="IG29" s="69">
        <v>88</v>
      </c>
      <c r="IH29" s="69">
        <v>31</v>
      </c>
      <c r="II29" s="69">
        <v>10</v>
      </c>
      <c r="IJ29" s="69">
        <v>812</v>
      </c>
      <c r="IK29" s="69">
        <v>982</v>
      </c>
      <c r="IL29" s="69">
        <v>576</v>
      </c>
      <c r="IM29" s="69">
        <v>352</v>
      </c>
      <c r="IN29" s="69">
        <v>155</v>
      </c>
      <c r="IO29" s="69">
        <v>65</v>
      </c>
      <c r="IP29" s="69">
        <v>2130</v>
      </c>
      <c r="IQ29" s="69">
        <v>126</v>
      </c>
      <c r="IR29" s="69">
        <v>254</v>
      </c>
      <c r="IS29" s="69">
        <v>203</v>
      </c>
      <c r="IT29" s="69">
        <v>99</v>
      </c>
      <c r="IU29" s="69">
        <v>48</v>
      </c>
      <c r="IV29" s="69">
        <v>730</v>
      </c>
      <c r="IW29" s="69">
        <v>0</v>
      </c>
      <c r="IX29" s="69">
        <v>163</v>
      </c>
      <c r="IY29" s="69">
        <v>76</v>
      </c>
      <c r="IZ29" s="69">
        <v>20</v>
      </c>
      <c r="JA29" s="69">
        <v>4</v>
      </c>
      <c r="JB29" s="69">
        <v>4</v>
      </c>
      <c r="JC29" s="69">
        <v>0</v>
      </c>
      <c r="JD29" s="69">
        <v>93</v>
      </c>
      <c r="JE29" s="69">
        <v>24</v>
      </c>
      <c r="JF29" s="69">
        <v>10</v>
      </c>
      <c r="JG29" s="69">
        <v>1</v>
      </c>
      <c r="JH29" s="69">
        <v>1</v>
      </c>
      <c r="JI29" s="69">
        <v>0</v>
      </c>
      <c r="JJ29" s="69">
        <v>0</v>
      </c>
      <c r="JK29" s="69">
        <v>23</v>
      </c>
      <c r="JL29" s="69">
        <v>22</v>
      </c>
      <c r="JM29" s="69">
        <v>5</v>
      </c>
      <c r="JN29" s="69">
        <v>1</v>
      </c>
      <c r="JO29" s="69">
        <v>365</v>
      </c>
      <c r="JP29" s="69">
        <v>256</v>
      </c>
      <c r="JQ29" s="69">
        <v>123</v>
      </c>
      <c r="JR29" s="69">
        <v>52</v>
      </c>
      <c r="JS29" s="69">
        <v>10</v>
      </c>
      <c r="JT29" s="69">
        <v>6</v>
      </c>
      <c r="JU29" s="69">
        <v>156</v>
      </c>
      <c r="JV29" s="69">
        <v>44</v>
      </c>
      <c r="JW29" s="69">
        <v>23</v>
      </c>
      <c r="JX29" s="69">
        <v>223</v>
      </c>
      <c r="JY29" s="69">
        <v>100</v>
      </c>
      <c r="JZ29" s="69">
        <v>69</v>
      </c>
      <c r="KA29" s="69">
        <v>27</v>
      </c>
      <c r="KB29" s="69">
        <v>196</v>
      </c>
      <c r="KC29" s="69">
        <v>11</v>
      </c>
      <c r="KD29" s="69">
        <v>16</v>
      </c>
      <c r="KE29" s="69">
        <v>1</v>
      </c>
      <c r="KF29" s="69">
        <v>28</v>
      </c>
      <c r="KG29" s="69">
        <v>231</v>
      </c>
      <c r="KH29" s="69">
        <v>65</v>
      </c>
      <c r="KI29" s="69">
        <v>64</v>
      </c>
      <c r="KJ29" s="69">
        <v>360</v>
      </c>
      <c r="KK29" s="69">
        <v>166</v>
      </c>
      <c r="KL29" s="69">
        <v>91</v>
      </c>
      <c r="KM29" s="69">
        <v>72</v>
      </c>
      <c r="KN29" s="69">
        <v>329</v>
      </c>
      <c r="KO29" s="69">
        <v>15</v>
      </c>
      <c r="KP29" s="69">
        <v>24</v>
      </c>
      <c r="KQ29" s="69">
        <v>2</v>
      </c>
      <c r="KR29" s="69">
        <v>41</v>
      </c>
      <c r="KS29" s="69">
        <v>172</v>
      </c>
      <c r="KT29" s="69">
        <v>92</v>
      </c>
      <c r="KU29" s="69">
        <v>54</v>
      </c>
      <c r="KV29" s="69">
        <v>52</v>
      </c>
      <c r="KW29" s="69">
        <v>77</v>
      </c>
      <c r="KX29" s="69">
        <v>447</v>
      </c>
      <c r="KY29" s="69">
        <v>567</v>
      </c>
      <c r="KZ29" s="69">
        <v>290</v>
      </c>
      <c r="LA29" s="69">
        <v>190</v>
      </c>
      <c r="LB29" s="69">
        <v>151</v>
      </c>
      <c r="LC29" s="69">
        <v>202</v>
      </c>
      <c r="LD29" s="69">
        <v>1400</v>
      </c>
      <c r="LE29" s="69">
        <v>313</v>
      </c>
      <c r="LF29" s="69">
        <v>40</v>
      </c>
      <c r="LG29" s="69">
        <v>12</v>
      </c>
      <c r="LH29" s="69">
        <v>125</v>
      </c>
      <c r="LI29" s="69">
        <v>74</v>
      </c>
      <c r="LJ29" s="69">
        <v>68</v>
      </c>
      <c r="LK29" s="69">
        <v>72</v>
      </c>
      <c r="LL29" s="69">
        <v>108</v>
      </c>
      <c r="LM29" s="69">
        <v>812</v>
      </c>
      <c r="LN29" s="69">
        <v>626</v>
      </c>
      <c r="LO29" s="69">
        <v>80</v>
      </c>
      <c r="LP29" s="69">
        <v>24</v>
      </c>
      <c r="LQ29" s="69">
        <v>368</v>
      </c>
      <c r="LR29" s="69">
        <v>230</v>
      </c>
      <c r="LS29" s="69">
        <v>237</v>
      </c>
      <c r="LT29" s="69">
        <v>234</v>
      </c>
      <c r="LU29" s="69">
        <v>331</v>
      </c>
      <c r="LV29" s="69">
        <v>2130</v>
      </c>
      <c r="LW29" s="69">
        <v>735</v>
      </c>
      <c r="LX29" s="69">
        <v>279</v>
      </c>
      <c r="LY29" s="69">
        <v>175</v>
      </c>
      <c r="LZ29" s="69">
        <v>86</v>
      </c>
      <c r="MA29" s="69">
        <v>91</v>
      </c>
      <c r="MB29" s="69">
        <v>1366</v>
      </c>
      <c r="MC29" s="69">
        <v>526</v>
      </c>
      <c r="MD29" s="69">
        <v>135</v>
      </c>
      <c r="ME29" s="69">
        <v>142</v>
      </c>
      <c r="MF29" s="69">
        <v>149</v>
      </c>
      <c r="MG29" s="69">
        <v>30</v>
      </c>
      <c r="MH29" s="69">
        <v>24</v>
      </c>
      <c r="MI29" s="69">
        <v>163</v>
      </c>
      <c r="MJ29" s="69">
        <v>67</v>
      </c>
      <c r="MK29" s="69">
        <v>33</v>
      </c>
      <c r="ML29" s="69">
        <v>3</v>
      </c>
      <c r="MM29" s="69">
        <v>20</v>
      </c>
      <c r="MN29" s="69">
        <v>23</v>
      </c>
      <c r="MO29" s="69">
        <v>81</v>
      </c>
      <c r="MP29" s="69">
        <v>183</v>
      </c>
      <c r="MQ29" s="69">
        <v>1579</v>
      </c>
      <c r="MR29" s="69">
        <v>526</v>
      </c>
      <c r="MS29" s="69">
        <v>270</v>
      </c>
      <c r="MT29" s="69">
        <v>284</v>
      </c>
      <c r="MU29" s="69">
        <v>547</v>
      </c>
      <c r="MV29" s="69">
        <v>104</v>
      </c>
      <c r="MW29" s="69">
        <v>60</v>
      </c>
      <c r="MX29" s="69">
        <v>451</v>
      </c>
      <c r="MY29" s="69">
        <v>244</v>
      </c>
      <c r="MZ29" s="69">
        <v>170</v>
      </c>
      <c r="NA29" s="69">
        <v>10</v>
      </c>
      <c r="NB29" s="69">
        <v>71</v>
      </c>
      <c r="NC29" s="69">
        <v>117</v>
      </c>
      <c r="ND29" s="69">
        <v>228</v>
      </c>
      <c r="NE29" s="69">
        <v>538</v>
      </c>
      <c r="NF29" s="69">
        <v>3620</v>
      </c>
      <c r="NG29" s="69">
        <v>526</v>
      </c>
      <c r="NH29" s="69">
        <v>506</v>
      </c>
      <c r="NI29" s="69">
        <v>273</v>
      </c>
      <c r="NJ29" s="69">
        <v>159</v>
      </c>
      <c r="NK29" s="69">
        <v>81</v>
      </c>
      <c r="NL29" s="69">
        <v>23</v>
      </c>
      <c r="NM29" s="69">
        <v>4</v>
      </c>
      <c r="NN29" s="69">
        <v>7</v>
      </c>
      <c r="NO29" s="69">
        <v>1579</v>
      </c>
      <c r="NP29" s="69">
        <v>526</v>
      </c>
      <c r="NQ29" s="69">
        <v>1012</v>
      </c>
      <c r="NR29" s="69">
        <v>819</v>
      </c>
      <c r="NS29" s="69">
        <v>636</v>
      </c>
      <c r="NT29" s="69">
        <v>405</v>
      </c>
      <c r="NU29" s="69">
        <v>138</v>
      </c>
      <c r="NV29" s="69">
        <v>28</v>
      </c>
      <c r="NW29" s="69">
        <v>56</v>
      </c>
      <c r="NX29" s="69">
        <v>3620</v>
      </c>
      <c r="NY29" s="69">
        <v>125</v>
      </c>
      <c r="NZ29" s="69">
        <v>1349</v>
      </c>
      <c r="OA29" s="69">
        <v>34</v>
      </c>
      <c r="OB29" s="69">
        <v>2</v>
      </c>
      <c r="OC29" s="69">
        <v>69</v>
      </c>
      <c r="OD29" s="69">
        <v>1579</v>
      </c>
      <c r="OE29" s="69">
        <v>324</v>
      </c>
      <c r="OF29" s="69">
        <v>3057</v>
      </c>
      <c r="OG29" s="69">
        <v>73</v>
      </c>
      <c r="OH29" s="69">
        <v>4</v>
      </c>
      <c r="OI29" s="69">
        <v>162</v>
      </c>
      <c r="OJ29" s="69">
        <v>3620</v>
      </c>
      <c r="OK29" s="69">
        <v>310</v>
      </c>
      <c r="OL29" s="69">
        <v>165</v>
      </c>
      <c r="OM29" s="69">
        <v>174</v>
      </c>
      <c r="ON29" s="69">
        <v>103</v>
      </c>
      <c r="OO29" s="69">
        <v>33</v>
      </c>
      <c r="OP29" s="69">
        <v>59</v>
      </c>
      <c r="OQ29" s="69">
        <v>270</v>
      </c>
      <c r="OR29" s="69">
        <v>179</v>
      </c>
      <c r="OS29" s="69">
        <v>61</v>
      </c>
      <c r="OT29" s="69">
        <v>223</v>
      </c>
      <c r="OU29" s="69">
        <v>1577</v>
      </c>
      <c r="OV29" s="69">
        <v>651</v>
      </c>
      <c r="OW29" s="69">
        <v>346</v>
      </c>
      <c r="OX29" s="69">
        <v>409</v>
      </c>
      <c r="OY29" s="69">
        <v>223</v>
      </c>
      <c r="OZ29" s="69">
        <v>75</v>
      </c>
      <c r="PA29" s="69">
        <v>140</v>
      </c>
      <c r="PB29" s="69">
        <v>624</v>
      </c>
      <c r="PC29" s="69">
        <v>458</v>
      </c>
      <c r="PD29" s="69">
        <v>156</v>
      </c>
      <c r="PE29" s="69">
        <v>534</v>
      </c>
      <c r="PF29" s="69">
        <v>3616</v>
      </c>
      <c r="PG29" s="69">
        <v>101</v>
      </c>
      <c r="PH29" s="69">
        <v>36</v>
      </c>
      <c r="PI29" s="69">
        <v>946</v>
      </c>
      <c r="PJ29" s="69">
        <v>388</v>
      </c>
      <c r="PK29" s="69">
        <v>52</v>
      </c>
      <c r="PL29" s="69">
        <v>7</v>
      </c>
      <c r="PM29" s="69">
        <v>47</v>
      </c>
      <c r="PN29" s="69">
        <v>1577</v>
      </c>
      <c r="PO29" s="69">
        <v>180</v>
      </c>
      <c r="PP29" s="69">
        <v>58</v>
      </c>
      <c r="PQ29" s="69">
        <v>2265</v>
      </c>
      <c r="PR29" s="69">
        <v>893</v>
      </c>
      <c r="PS29" s="69">
        <v>102</v>
      </c>
      <c r="PT29" s="69">
        <v>12</v>
      </c>
      <c r="PU29" s="69">
        <v>106</v>
      </c>
      <c r="PV29" s="69">
        <v>3616</v>
      </c>
      <c r="PW29" s="69">
        <v>253</v>
      </c>
      <c r="PX29" s="69">
        <v>508</v>
      </c>
      <c r="PY29" s="69">
        <v>396</v>
      </c>
      <c r="PZ29" s="69">
        <v>192</v>
      </c>
      <c r="QA29" s="69">
        <v>76</v>
      </c>
      <c r="QB29" s="69">
        <v>18</v>
      </c>
      <c r="QC29" s="69">
        <v>0</v>
      </c>
      <c r="QD29" s="69">
        <v>10</v>
      </c>
      <c r="QE29" s="69">
        <v>124</v>
      </c>
      <c r="QF29" s="69">
        <v>1577</v>
      </c>
      <c r="QG29" s="69">
        <v>410</v>
      </c>
      <c r="QH29" s="69">
        <v>1133</v>
      </c>
      <c r="QI29" s="69">
        <v>925</v>
      </c>
      <c r="QJ29" s="69">
        <v>527</v>
      </c>
      <c r="QK29" s="69">
        <v>223</v>
      </c>
      <c r="QL29" s="69">
        <v>55</v>
      </c>
      <c r="QM29" s="69">
        <v>0</v>
      </c>
      <c r="QN29" s="69">
        <v>34</v>
      </c>
      <c r="QO29" s="69">
        <v>309</v>
      </c>
      <c r="QP29" s="69">
        <v>3616</v>
      </c>
      <c r="QQ29" s="69">
        <v>79</v>
      </c>
      <c r="QR29" s="69">
        <v>14</v>
      </c>
      <c r="QS29" s="69">
        <v>477</v>
      </c>
      <c r="QT29" s="69">
        <v>931</v>
      </c>
      <c r="QU29" s="69">
        <v>3</v>
      </c>
      <c r="QV29" s="69">
        <v>0</v>
      </c>
      <c r="QW29" s="69">
        <v>0</v>
      </c>
      <c r="QX29" s="69">
        <v>0</v>
      </c>
      <c r="QY29" s="69">
        <v>5</v>
      </c>
      <c r="QZ29" s="69">
        <v>68</v>
      </c>
      <c r="RA29" s="69">
        <v>1577</v>
      </c>
      <c r="RB29" s="69">
        <v>1385</v>
      </c>
      <c r="RC29" s="69">
        <v>90</v>
      </c>
      <c r="RD29" s="69">
        <v>3</v>
      </c>
      <c r="RE29" s="69">
        <v>4</v>
      </c>
      <c r="RF29" s="69">
        <v>2</v>
      </c>
      <c r="RG29" s="69">
        <v>93</v>
      </c>
      <c r="RH29" s="69">
        <v>1577</v>
      </c>
      <c r="RI29" s="69">
        <v>1417</v>
      </c>
      <c r="RJ29" s="69">
        <v>17</v>
      </c>
      <c r="RK29" s="69">
        <v>2</v>
      </c>
      <c r="RL29" s="69">
        <v>14</v>
      </c>
      <c r="RM29" s="69">
        <v>5</v>
      </c>
      <c r="RN29" s="69">
        <v>122</v>
      </c>
      <c r="RO29" s="69">
        <v>1577</v>
      </c>
      <c r="RP29" s="69">
        <v>1594</v>
      </c>
      <c r="RQ29" s="69">
        <v>457</v>
      </c>
      <c r="RR29" s="69">
        <v>2051</v>
      </c>
      <c r="RS29" s="69">
        <v>25</v>
      </c>
      <c r="RT29" s="69">
        <v>1082</v>
      </c>
      <c r="RU29" s="69">
        <v>1056</v>
      </c>
      <c r="RV29" s="69">
        <v>44</v>
      </c>
      <c r="RW29" s="69">
        <v>326</v>
      </c>
      <c r="RX29" s="69">
        <v>421</v>
      </c>
      <c r="RY29" s="69">
        <v>14</v>
      </c>
      <c r="RZ29" s="69">
        <v>119</v>
      </c>
      <c r="SA29" s="69">
        <v>92</v>
      </c>
      <c r="SB29" s="69">
        <v>10</v>
      </c>
      <c r="SC29" s="69">
        <v>2082</v>
      </c>
      <c r="SD29" s="69">
        <v>1039</v>
      </c>
      <c r="SE29" s="69">
        <v>28</v>
      </c>
      <c r="SF29" s="69">
        <v>201</v>
      </c>
      <c r="SG29" s="69">
        <v>392</v>
      </c>
      <c r="SH29" s="69">
        <v>205</v>
      </c>
      <c r="SI29" s="69">
        <v>99</v>
      </c>
      <c r="SJ29" s="69">
        <v>46</v>
      </c>
      <c r="SK29" s="69">
        <v>6</v>
      </c>
      <c r="SL29" s="69">
        <v>2016</v>
      </c>
      <c r="SM29" s="69">
        <v>2095</v>
      </c>
      <c r="SN29" s="69">
        <v>72</v>
      </c>
      <c r="SO29" s="69">
        <v>527</v>
      </c>
      <c r="SP29" s="69">
        <v>813</v>
      </c>
      <c r="SQ29" s="69">
        <v>219</v>
      </c>
      <c r="SR29" s="69">
        <v>218</v>
      </c>
      <c r="SS29" s="69">
        <v>138</v>
      </c>
      <c r="ST29" s="69">
        <v>16</v>
      </c>
      <c r="SU29" s="69">
        <v>4098</v>
      </c>
      <c r="SV29" s="69">
        <v>103</v>
      </c>
      <c r="SW29" s="69">
        <v>319</v>
      </c>
      <c r="SX29" s="69">
        <v>210</v>
      </c>
      <c r="SY29" s="69">
        <v>296</v>
      </c>
      <c r="SZ29" s="69">
        <v>284</v>
      </c>
      <c r="TA29" s="69">
        <v>137</v>
      </c>
      <c r="TB29" s="69">
        <v>1020</v>
      </c>
      <c r="TC29" s="69">
        <v>2369</v>
      </c>
      <c r="TD29" s="69">
        <v>77</v>
      </c>
      <c r="TE29" s="69">
        <v>330</v>
      </c>
      <c r="TF29" s="69">
        <v>316</v>
      </c>
      <c r="TG29" s="69">
        <v>187</v>
      </c>
      <c r="TH29" s="69">
        <v>243</v>
      </c>
      <c r="TI29" s="69">
        <v>172</v>
      </c>
      <c r="TJ29" s="69">
        <v>1004</v>
      </c>
      <c r="TK29" s="69">
        <v>2329</v>
      </c>
      <c r="TL29" s="69">
        <v>180</v>
      </c>
      <c r="TM29" s="69">
        <v>649</v>
      </c>
      <c r="TN29" s="69">
        <v>526</v>
      </c>
      <c r="TO29" s="69">
        <v>483</v>
      </c>
      <c r="TP29" s="69">
        <v>527</v>
      </c>
      <c r="TQ29" s="69">
        <v>309</v>
      </c>
      <c r="TR29" s="69">
        <v>2024</v>
      </c>
      <c r="TS29" s="69">
        <v>4698</v>
      </c>
      <c r="TT29" s="69">
        <v>117</v>
      </c>
      <c r="TU29" s="69">
        <v>62</v>
      </c>
      <c r="TV29" s="69">
        <v>125</v>
      </c>
      <c r="TW29" s="69">
        <v>325</v>
      </c>
      <c r="TX29" s="69">
        <v>90</v>
      </c>
      <c r="TY29" s="69">
        <v>153</v>
      </c>
      <c r="TZ29" s="69">
        <v>131</v>
      </c>
      <c r="UA29" s="69">
        <v>30</v>
      </c>
      <c r="UB29" s="69">
        <v>1</v>
      </c>
      <c r="UC29" s="69">
        <v>0</v>
      </c>
      <c r="UD29" s="69">
        <v>545</v>
      </c>
      <c r="UE29" s="69">
        <v>1579</v>
      </c>
      <c r="UF29" s="69">
        <v>235</v>
      </c>
      <c r="UG29" s="69">
        <v>113</v>
      </c>
      <c r="UH29" s="69">
        <v>233</v>
      </c>
      <c r="UI29" s="69">
        <v>796</v>
      </c>
      <c r="UJ29" s="69">
        <v>194</v>
      </c>
      <c r="UK29" s="69">
        <v>336</v>
      </c>
      <c r="UL29" s="69">
        <v>323</v>
      </c>
      <c r="UM29" s="69">
        <v>74</v>
      </c>
      <c r="UN29" s="69">
        <v>1</v>
      </c>
      <c r="UO29" s="69">
        <v>0</v>
      </c>
      <c r="UP29" s="69">
        <v>1315</v>
      </c>
      <c r="UQ29" s="69">
        <v>3620</v>
      </c>
      <c r="UR29" s="69">
        <v>90</v>
      </c>
      <c r="US29" s="69">
        <v>52</v>
      </c>
      <c r="UT29" s="69">
        <v>82</v>
      </c>
      <c r="UU29" s="69">
        <v>48</v>
      </c>
      <c r="UV29" s="69">
        <v>129</v>
      </c>
      <c r="UW29" s="69">
        <v>47</v>
      </c>
      <c r="UX29" s="69">
        <v>42</v>
      </c>
      <c r="UY29" s="69">
        <v>346</v>
      </c>
      <c r="UZ29" s="69">
        <v>526</v>
      </c>
      <c r="VA29" s="69">
        <v>1362</v>
      </c>
      <c r="VB29" s="69">
        <v>90</v>
      </c>
      <c r="VC29" s="69">
        <v>43</v>
      </c>
      <c r="VD29" s="69">
        <v>69</v>
      </c>
      <c r="VE29" s="69">
        <v>57</v>
      </c>
      <c r="VF29" s="69">
        <v>87</v>
      </c>
      <c r="VG29" s="69">
        <v>48</v>
      </c>
      <c r="VH29" s="69">
        <v>33</v>
      </c>
      <c r="VI29" s="69">
        <v>334</v>
      </c>
      <c r="VJ29" s="69">
        <v>554</v>
      </c>
      <c r="VK29" s="69">
        <v>1315</v>
      </c>
      <c r="VL29" s="69">
        <v>180</v>
      </c>
      <c r="VM29" s="69">
        <v>95</v>
      </c>
      <c r="VN29" s="69">
        <v>151</v>
      </c>
      <c r="VO29" s="69">
        <v>105</v>
      </c>
      <c r="VP29" s="69">
        <v>216</v>
      </c>
      <c r="VQ29" s="69">
        <v>95</v>
      </c>
      <c r="VR29" s="69">
        <v>75</v>
      </c>
      <c r="VS29" s="69">
        <v>680</v>
      </c>
      <c r="VT29" s="69">
        <v>1080</v>
      </c>
      <c r="VU29" s="69">
        <v>2677</v>
      </c>
      <c r="VV29" s="69">
        <v>421</v>
      </c>
      <c r="VW29" s="69">
        <v>299</v>
      </c>
      <c r="VX29" s="69">
        <v>392</v>
      </c>
      <c r="VY29" s="69">
        <v>309</v>
      </c>
      <c r="VZ29" s="69">
        <v>813</v>
      </c>
      <c r="WA29" s="69">
        <v>608</v>
      </c>
      <c r="WB29" s="69">
        <v>20</v>
      </c>
      <c r="WC29" s="69">
        <v>35</v>
      </c>
      <c r="WD29" s="69">
        <v>32</v>
      </c>
      <c r="WE29" s="69">
        <v>161</v>
      </c>
      <c r="WF29" s="69">
        <v>88</v>
      </c>
      <c r="WG29" s="69">
        <v>170</v>
      </c>
      <c r="WH29" s="69">
        <v>5</v>
      </c>
      <c r="WI29" s="69">
        <v>30</v>
      </c>
      <c r="WJ29" s="69">
        <v>56</v>
      </c>
      <c r="WK29" s="69">
        <v>1</v>
      </c>
      <c r="WL29" s="69">
        <v>764</v>
      </c>
      <c r="WM29" s="69">
        <v>1362</v>
      </c>
      <c r="WN29" s="69">
        <v>60</v>
      </c>
      <c r="WO29" s="69">
        <v>24</v>
      </c>
      <c r="WP29" s="69">
        <v>53</v>
      </c>
      <c r="WQ29" s="69">
        <v>211</v>
      </c>
      <c r="WR29" s="69">
        <v>42</v>
      </c>
      <c r="WS29" s="69">
        <v>34</v>
      </c>
      <c r="WT29" s="69">
        <v>5</v>
      </c>
      <c r="WU29" s="69">
        <v>93</v>
      </c>
      <c r="WV29" s="69">
        <v>63</v>
      </c>
      <c r="WW29" s="69">
        <v>2</v>
      </c>
      <c r="WX29" s="69">
        <v>728</v>
      </c>
      <c r="WY29" s="69">
        <v>1315</v>
      </c>
      <c r="WZ29" s="69">
        <v>80</v>
      </c>
      <c r="XA29" s="69">
        <v>59</v>
      </c>
      <c r="XB29" s="69">
        <v>85</v>
      </c>
      <c r="XC29" s="69">
        <v>372</v>
      </c>
      <c r="XD29" s="69">
        <v>130</v>
      </c>
      <c r="XE29" s="69">
        <v>204</v>
      </c>
      <c r="XF29" s="69">
        <v>10</v>
      </c>
      <c r="XG29" s="69">
        <v>123</v>
      </c>
      <c r="XH29" s="69">
        <v>119</v>
      </c>
      <c r="XI29" s="69">
        <v>3</v>
      </c>
      <c r="XJ29" s="69">
        <v>1492</v>
      </c>
      <c r="XK29" s="69">
        <v>2677</v>
      </c>
      <c r="XL29" s="69">
        <v>21</v>
      </c>
      <c r="XM29" s="69">
        <v>137</v>
      </c>
      <c r="XN29" s="69">
        <v>160</v>
      </c>
      <c r="XO29" s="69">
        <v>215</v>
      </c>
      <c r="XP29" s="69">
        <v>112</v>
      </c>
      <c r="XQ29" s="69">
        <v>61</v>
      </c>
      <c r="XR29" s="69">
        <v>60</v>
      </c>
      <c r="XS29" s="69">
        <v>92</v>
      </c>
      <c r="XT29" s="69">
        <v>105</v>
      </c>
      <c r="XU29" s="69">
        <v>124</v>
      </c>
      <c r="XV29" s="69">
        <v>16</v>
      </c>
      <c r="XW29" s="69">
        <v>259</v>
      </c>
      <c r="XX29" s="69">
        <v>1362</v>
      </c>
      <c r="XY29" s="69">
        <v>17</v>
      </c>
      <c r="XZ29" s="69">
        <v>120</v>
      </c>
      <c r="YA29" s="69">
        <v>127</v>
      </c>
      <c r="YB29" s="69">
        <v>190</v>
      </c>
      <c r="YC29" s="69">
        <v>97</v>
      </c>
      <c r="YD29" s="69">
        <v>43</v>
      </c>
      <c r="YE29" s="69">
        <v>58</v>
      </c>
      <c r="YF29" s="69">
        <v>111</v>
      </c>
      <c r="YG29" s="69">
        <v>114</v>
      </c>
      <c r="YH29" s="69">
        <v>135</v>
      </c>
      <c r="YI29" s="69">
        <v>12</v>
      </c>
      <c r="YJ29" s="69">
        <v>291</v>
      </c>
      <c r="YK29" s="69">
        <v>1315</v>
      </c>
      <c r="YL29" s="69">
        <v>38</v>
      </c>
      <c r="YM29" s="69">
        <v>257</v>
      </c>
      <c r="YN29" s="69">
        <v>287</v>
      </c>
      <c r="YO29" s="69">
        <v>405</v>
      </c>
      <c r="YP29" s="69">
        <v>209</v>
      </c>
      <c r="YQ29" s="69">
        <v>104</v>
      </c>
      <c r="YR29" s="69">
        <v>118</v>
      </c>
      <c r="YS29" s="69">
        <v>203</v>
      </c>
      <c r="YT29" s="69">
        <v>219</v>
      </c>
      <c r="YU29" s="69">
        <v>259</v>
      </c>
      <c r="YV29" s="69">
        <v>28</v>
      </c>
      <c r="YW29" s="69">
        <v>550</v>
      </c>
      <c r="YX29" s="69">
        <v>2677</v>
      </c>
      <c r="YY29" s="69">
        <v>1080</v>
      </c>
      <c r="YZ29" s="69">
        <v>149</v>
      </c>
      <c r="ZA29" s="69">
        <v>670</v>
      </c>
      <c r="ZB29" s="69">
        <v>143</v>
      </c>
      <c r="ZC29" s="69">
        <v>12</v>
      </c>
      <c r="ZD29" s="69">
        <v>190</v>
      </c>
      <c r="ZE29" s="69">
        <v>58</v>
      </c>
      <c r="ZF29" s="69">
        <v>19</v>
      </c>
      <c r="ZG29" s="69">
        <v>28</v>
      </c>
      <c r="ZH29" s="69">
        <v>354</v>
      </c>
      <c r="ZI29" s="69">
        <v>2703</v>
      </c>
      <c r="ZJ29" s="69">
        <v>150</v>
      </c>
      <c r="ZK29" s="69">
        <v>174</v>
      </c>
      <c r="ZL29" s="69">
        <v>191</v>
      </c>
      <c r="ZM29" s="69">
        <v>236</v>
      </c>
      <c r="ZN29" s="69">
        <v>429</v>
      </c>
      <c r="ZO29" s="69">
        <v>441</v>
      </c>
      <c r="ZP29" s="69">
        <v>194</v>
      </c>
      <c r="ZQ29" s="69">
        <v>490</v>
      </c>
      <c r="ZR29" s="69">
        <v>370</v>
      </c>
      <c r="ZS29" s="69">
        <v>2675</v>
      </c>
      <c r="ZT29" s="69">
        <v>568</v>
      </c>
      <c r="ZU29" s="69">
        <v>787</v>
      </c>
      <c r="ZV29" s="69">
        <v>591</v>
      </c>
      <c r="ZW29" s="69">
        <v>163</v>
      </c>
      <c r="ZX29" s="69">
        <v>121</v>
      </c>
      <c r="ZY29" s="69">
        <v>30</v>
      </c>
      <c r="ZZ29" s="69">
        <v>415</v>
      </c>
      <c r="AAA29" s="69">
        <v>2675</v>
      </c>
      <c r="AAB29" s="69">
        <v>67</v>
      </c>
      <c r="AAC29" s="69">
        <v>46</v>
      </c>
      <c r="AAD29" s="69">
        <v>179</v>
      </c>
      <c r="AAE29" s="69">
        <v>185</v>
      </c>
      <c r="AAF29" s="69">
        <v>77</v>
      </c>
      <c r="AAG29" s="69">
        <v>554</v>
      </c>
      <c r="AAH29" s="69">
        <v>26</v>
      </c>
      <c r="AAI29" s="69">
        <v>3</v>
      </c>
      <c r="AAJ29" s="69">
        <v>8</v>
      </c>
      <c r="AAK29" s="69">
        <v>4</v>
      </c>
      <c r="AAL29" s="69">
        <v>10</v>
      </c>
      <c r="AAM29" s="69">
        <v>51</v>
      </c>
      <c r="AAN29" s="69">
        <v>19</v>
      </c>
      <c r="AAO29" s="69">
        <v>16</v>
      </c>
      <c r="AAP29" s="69">
        <v>2</v>
      </c>
      <c r="AAQ29" s="69">
        <v>5</v>
      </c>
      <c r="AAR29" s="69">
        <v>14</v>
      </c>
      <c r="AAS29" s="69">
        <v>56</v>
      </c>
      <c r="AAT29" s="69">
        <v>1112</v>
      </c>
      <c r="AAU29" s="69">
        <v>721</v>
      </c>
      <c r="AAV29" s="69">
        <v>214</v>
      </c>
      <c r="AAW29" s="69">
        <v>38</v>
      </c>
      <c r="AAX29" s="69">
        <v>13</v>
      </c>
      <c r="AAY29" s="69">
        <v>271</v>
      </c>
      <c r="AAZ29" s="69">
        <v>2369</v>
      </c>
      <c r="ABA29" s="69">
        <v>1079</v>
      </c>
      <c r="ABB29" s="69">
        <v>734</v>
      </c>
      <c r="ABC29" s="69">
        <v>193</v>
      </c>
      <c r="ABD29" s="69">
        <v>34</v>
      </c>
      <c r="ABE29" s="69">
        <v>9</v>
      </c>
      <c r="ABF29" s="69">
        <v>280</v>
      </c>
      <c r="ABG29" s="69">
        <v>2329</v>
      </c>
      <c r="ABH29" s="69">
        <v>2191</v>
      </c>
      <c r="ABI29" s="69">
        <v>1455</v>
      </c>
      <c r="ABJ29" s="69">
        <v>407</v>
      </c>
      <c r="ABK29" s="69">
        <v>72</v>
      </c>
      <c r="ABL29" s="69">
        <v>22</v>
      </c>
      <c r="ABM29" s="69">
        <v>551</v>
      </c>
      <c r="ABN29" s="69">
        <v>4698</v>
      </c>
      <c r="ABO29" s="69">
        <v>78</v>
      </c>
      <c r="ABP29" s="69">
        <v>153</v>
      </c>
      <c r="ABQ29" s="69">
        <v>114</v>
      </c>
      <c r="ABR29" s="69">
        <v>55</v>
      </c>
      <c r="ABS29" s="69">
        <v>199</v>
      </c>
      <c r="ABT29" s="69">
        <v>38</v>
      </c>
      <c r="ABU29" s="69">
        <v>78</v>
      </c>
      <c r="ABV29" s="69">
        <v>79</v>
      </c>
      <c r="ABW29" s="69">
        <v>256</v>
      </c>
      <c r="ABX29" s="69">
        <v>332</v>
      </c>
      <c r="ABY29" s="69">
        <v>1382</v>
      </c>
      <c r="ABZ29" s="69">
        <v>43</v>
      </c>
      <c r="ACA29" s="69">
        <v>156</v>
      </c>
      <c r="ACB29" s="69">
        <v>90</v>
      </c>
      <c r="ACC29" s="69">
        <v>122</v>
      </c>
      <c r="ACD29" s="69">
        <v>29</v>
      </c>
      <c r="ACE29" s="69">
        <v>117</v>
      </c>
      <c r="ACF29" s="69">
        <v>119</v>
      </c>
      <c r="ACG29" s="69">
        <v>18</v>
      </c>
      <c r="ACH29" s="69">
        <v>234</v>
      </c>
      <c r="ACI29" s="69">
        <v>312</v>
      </c>
      <c r="ACJ29" s="69">
        <v>1240</v>
      </c>
      <c r="ACK29" s="69">
        <v>121</v>
      </c>
      <c r="ACL29" s="69">
        <v>309</v>
      </c>
      <c r="ACM29" s="69">
        <v>204</v>
      </c>
      <c r="ACN29" s="69">
        <v>177</v>
      </c>
      <c r="ACO29" s="69">
        <v>228</v>
      </c>
      <c r="ACP29" s="69">
        <v>155</v>
      </c>
      <c r="ACQ29" s="69">
        <v>197</v>
      </c>
      <c r="ACR29" s="69">
        <v>97</v>
      </c>
      <c r="ACS29" s="69">
        <v>490</v>
      </c>
      <c r="ACT29" s="69">
        <v>644</v>
      </c>
      <c r="ACU29" s="69">
        <v>2622</v>
      </c>
      <c r="ACV29" s="69">
        <v>2</v>
      </c>
      <c r="ACW29" s="69">
        <v>64</v>
      </c>
      <c r="ACX29" s="69">
        <v>74</v>
      </c>
      <c r="ACY29" s="69">
        <v>192</v>
      </c>
      <c r="ACZ29" s="69">
        <v>107</v>
      </c>
      <c r="ADA29" s="69">
        <v>41</v>
      </c>
      <c r="ADB29" s="69">
        <v>180</v>
      </c>
      <c r="ADC29" s="69">
        <v>396</v>
      </c>
      <c r="ADD29" s="69">
        <v>1056</v>
      </c>
      <c r="ADE29" s="69">
        <v>1</v>
      </c>
      <c r="ADF29" s="69">
        <v>3</v>
      </c>
      <c r="ADG29" s="69">
        <v>28</v>
      </c>
      <c r="ADH29" s="69">
        <v>194</v>
      </c>
      <c r="ADI29" s="69">
        <v>61</v>
      </c>
      <c r="ADJ29" s="69">
        <v>35</v>
      </c>
      <c r="ADK29" s="69">
        <v>338</v>
      </c>
      <c r="ADL29" s="69">
        <v>379</v>
      </c>
      <c r="ADM29" s="69">
        <v>1039</v>
      </c>
      <c r="ADN29" s="69">
        <v>1197</v>
      </c>
      <c r="ADO29" s="69">
        <v>340</v>
      </c>
      <c r="ADP29" s="69">
        <v>34</v>
      </c>
      <c r="ADQ29" s="69">
        <v>5</v>
      </c>
      <c r="ADR29" s="69">
        <v>1</v>
      </c>
      <c r="ADS29" s="69">
        <v>1030</v>
      </c>
      <c r="ADT29" s="69">
        <v>451</v>
      </c>
      <c r="ADU29" s="69">
        <v>96</v>
      </c>
      <c r="ADV29" s="69">
        <v>1577</v>
      </c>
      <c r="ADW29" s="69">
        <v>903</v>
      </c>
      <c r="ADX29" s="69">
        <v>132</v>
      </c>
      <c r="ADY29" s="69">
        <v>444</v>
      </c>
      <c r="ADZ29" s="69">
        <v>98</v>
      </c>
      <c r="AEA29" s="69">
        <v>1577</v>
      </c>
    </row>
    <row r="30" spans="1:808">
      <c r="A30" s="58" t="s">
        <v>791</v>
      </c>
      <c r="B30" s="58" t="s">
        <v>910</v>
      </c>
      <c r="C30" s="53">
        <v>35</v>
      </c>
      <c r="D30" s="68">
        <f t="shared" si="9"/>
        <v>2439</v>
      </c>
      <c r="E30" s="22">
        <f t="shared" si="10"/>
        <v>69.685714285714283</v>
      </c>
      <c r="F30" s="85">
        <f t="shared" si="11"/>
        <v>71.982642902711461</v>
      </c>
      <c r="G30" s="55">
        <f t="shared" si="12"/>
        <v>2.0566469400774703</v>
      </c>
      <c r="H30" s="55">
        <f t="shared" si="30"/>
        <v>31.412618219658331</v>
      </c>
      <c r="I30" s="58" t="s">
        <v>910</v>
      </c>
      <c r="K30" s="18">
        <f t="shared" si="27"/>
        <v>16</v>
      </c>
      <c r="L30" s="30">
        <v>21</v>
      </c>
      <c r="M30" s="43" t="s">
        <v>791</v>
      </c>
      <c r="N30" s="68">
        <f t="shared" si="31"/>
        <v>2439</v>
      </c>
      <c r="O30" s="28">
        <f t="shared" si="28"/>
        <v>34.212372001683264</v>
      </c>
      <c r="P30" s="30">
        <f t="shared" si="14"/>
        <v>198</v>
      </c>
      <c r="Q30" s="44">
        <f t="shared" si="1"/>
        <v>8.1180811808118083</v>
      </c>
      <c r="R30" s="28">
        <f t="shared" si="15"/>
        <v>44.033686034018139</v>
      </c>
      <c r="S30" s="45">
        <f t="shared" si="2"/>
        <v>81</v>
      </c>
      <c r="T30" s="44">
        <f t="shared" si="3"/>
        <v>3.3210332103321032</v>
      </c>
      <c r="U30" s="28">
        <f t="shared" si="16"/>
        <v>14.951257902487365</v>
      </c>
      <c r="V30" s="45">
        <f t="shared" si="17"/>
        <v>802</v>
      </c>
      <c r="W30" s="44">
        <f t="shared" si="4"/>
        <v>89.40914158305462</v>
      </c>
      <c r="X30" s="28">
        <f t="shared" si="18"/>
        <v>95.932555346625136</v>
      </c>
      <c r="Y30" s="44">
        <f t="shared" si="19"/>
        <v>563</v>
      </c>
      <c r="Z30" s="44">
        <f t="shared" si="5"/>
        <v>23.083230832308324</v>
      </c>
      <c r="AA30" s="28">
        <f t="shared" si="20"/>
        <v>61.066748233619904</v>
      </c>
      <c r="AB30" s="45">
        <f t="shared" si="21"/>
        <v>727</v>
      </c>
      <c r="AC30" s="44">
        <f t="shared" si="6"/>
        <v>47.20779220779221</v>
      </c>
      <c r="AD30" s="28">
        <f t="shared" si="22"/>
        <v>75.896772038251129</v>
      </c>
      <c r="AE30" s="45">
        <f t="shared" si="23"/>
        <v>710</v>
      </c>
      <c r="AF30" s="44">
        <f t="shared" si="7"/>
        <v>79.152731326644371</v>
      </c>
      <c r="AG30" s="28">
        <f t="shared" si="24"/>
        <v>93.894105962804716</v>
      </c>
      <c r="AH30" s="44">
        <v>8</v>
      </c>
      <c r="AI30" s="28">
        <f t="shared" si="25"/>
        <v>28.571428571428573</v>
      </c>
      <c r="AJ30" s="45">
        <f t="shared" si="8"/>
        <v>11614.285714285714</v>
      </c>
      <c r="AK30" s="28">
        <f t="shared" si="26"/>
        <v>59.332238642583469</v>
      </c>
      <c r="AL30" s="45">
        <v>3047</v>
      </c>
      <c r="AM30" s="28">
        <f t="shared" si="29"/>
        <v>15.163730466806012</v>
      </c>
      <c r="AN30" s="39"/>
      <c r="AO30" s="28">
        <v>0</v>
      </c>
      <c r="AP30" s="27" t="s">
        <v>791</v>
      </c>
      <c r="AR30" s="69">
        <v>42</v>
      </c>
      <c r="AS30" s="69">
        <v>8</v>
      </c>
      <c r="AT30" s="69">
        <v>10</v>
      </c>
      <c r="AU30" s="69">
        <v>5</v>
      </c>
      <c r="AV30" s="69">
        <v>7</v>
      </c>
      <c r="AW30" s="69">
        <v>1</v>
      </c>
      <c r="AX30" s="69">
        <v>4</v>
      </c>
      <c r="AY30" s="69">
        <v>2</v>
      </c>
      <c r="AZ30" s="69">
        <v>4</v>
      </c>
      <c r="BA30" s="69">
        <v>5</v>
      </c>
      <c r="BB30" s="69">
        <v>1</v>
      </c>
      <c r="BC30" s="69">
        <v>2</v>
      </c>
      <c r="BD30" s="69">
        <v>2</v>
      </c>
      <c r="BE30" s="69">
        <v>1</v>
      </c>
      <c r="BF30" s="69">
        <v>3</v>
      </c>
      <c r="BG30" s="69">
        <v>10</v>
      </c>
      <c r="BH30" s="69">
        <v>4</v>
      </c>
      <c r="BI30" s="69">
        <v>4</v>
      </c>
      <c r="BJ30" s="69">
        <v>5</v>
      </c>
      <c r="BK30" s="69">
        <v>9</v>
      </c>
      <c r="BL30" s="69">
        <v>158</v>
      </c>
      <c r="BM30" s="69">
        <v>319</v>
      </c>
      <c r="BN30" s="69">
        <v>219</v>
      </c>
      <c r="BO30" s="69">
        <v>129</v>
      </c>
      <c r="BP30" s="69">
        <v>83</v>
      </c>
      <c r="BQ30" s="69">
        <v>59</v>
      </c>
      <c r="BR30" s="69">
        <v>55</v>
      </c>
      <c r="BS30" s="69">
        <v>37</v>
      </c>
      <c r="BT30" s="69">
        <v>37</v>
      </c>
      <c r="BU30" s="69">
        <v>13</v>
      </c>
      <c r="BV30" s="69">
        <v>9</v>
      </c>
      <c r="BW30" s="69">
        <v>8</v>
      </c>
      <c r="BX30" s="69">
        <v>7</v>
      </c>
      <c r="BY30" s="69">
        <v>4</v>
      </c>
      <c r="BZ30" s="69">
        <v>1266</v>
      </c>
      <c r="CA30" s="69">
        <v>48</v>
      </c>
      <c r="CB30" s="69">
        <v>10</v>
      </c>
      <c r="CC30" s="69">
        <v>8</v>
      </c>
      <c r="CD30" s="69">
        <v>6</v>
      </c>
      <c r="CE30" s="69">
        <v>6</v>
      </c>
      <c r="CF30" s="69">
        <v>3</v>
      </c>
      <c r="CG30" s="69">
        <v>4</v>
      </c>
      <c r="CH30" s="69">
        <v>3</v>
      </c>
      <c r="CI30" s="69">
        <v>6</v>
      </c>
      <c r="CJ30" s="69">
        <v>4</v>
      </c>
      <c r="CK30" s="69">
        <v>1</v>
      </c>
      <c r="CL30" s="69">
        <v>3</v>
      </c>
      <c r="CM30" s="69">
        <v>3</v>
      </c>
      <c r="CN30" s="69">
        <v>2</v>
      </c>
      <c r="CO30" s="69">
        <v>5</v>
      </c>
      <c r="CP30" s="69">
        <v>3</v>
      </c>
      <c r="CQ30" s="69">
        <v>4</v>
      </c>
      <c r="CR30" s="69">
        <v>7</v>
      </c>
      <c r="CS30" s="69">
        <v>4</v>
      </c>
      <c r="CT30" s="69">
        <v>14</v>
      </c>
      <c r="CU30" s="69">
        <v>167</v>
      </c>
      <c r="CV30" s="69">
        <v>283</v>
      </c>
      <c r="CW30" s="69">
        <v>209</v>
      </c>
      <c r="CX30" s="69">
        <v>118</v>
      </c>
      <c r="CY30" s="69">
        <v>74</v>
      </c>
      <c r="CZ30" s="69">
        <v>49</v>
      </c>
      <c r="DA30" s="69">
        <v>44</v>
      </c>
      <c r="DB30" s="69">
        <v>25</v>
      </c>
      <c r="DC30" s="69">
        <v>20</v>
      </c>
      <c r="DD30" s="69">
        <v>17</v>
      </c>
      <c r="DE30" s="69">
        <v>7</v>
      </c>
      <c r="DF30" s="69">
        <v>8</v>
      </c>
      <c r="DG30" s="69">
        <v>1</v>
      </c>
      <c r="DH30" s="69">
        <v>7</v>
      </c>
      <c r="DI30" s="69">
        <v>1173</v>
      </c>
      <c r="DJ30" s="69">
        <v>90</v>
      </c>
      <c r="DK30" s="69">
        <v>18</v>
      </c>
      <c r="DL30" s="69">
        <v>18</v>
      </c>
      <c r="DM30" s="69">
        <v>11</v>
      </c>
      <c r="DN30" s="69">
        <v>13</v>
      </c>
      <c r="DO30" s="69">
        <v>4</v>
      </c>
      <c r="DP30" s="69">
        <v>8</v>
      </c>
      <c r="DQ30" s="69">
        <v>5</v>
      </c>
      <c r="DR30" s="69">
        <v>10</v>
      </c>
      <c r="DS30" s="69">
        <v>9</v>
      </c>
      <c r="DT30" s="69">
        <v>2</v>
      </c>
      <c r="DU30" s="69">
        <v>5</v>
      </c>
      <c r="DV30" s="69">
        <v>5</v>
      </c>
      <c r="DW30" s="69">
        <v>3</v>
      </c>
      <c r="DX30" s="69">
        <v>8</v>
      </c>
      <c r="DY30" s="69">
        <v>13</v>
      </c>
      <c r="DZ30" s="69">
        <v>8</v>
      </c>
      <c r="EA30" s="69">
        <v>11</v>
      </c>
      <c r="EB30" s="69">
        <v>9</v>
      </c>
      <c r="EC30" s="69">
        <v>23</v>
      </c>
      <c r="ED30" s="69">
        <v>325</v>
      </c>
      <c r="EE30" s="69">
        <v>602</v>
      </c>
      <c r="EF30" s="69">
        <v>428</v>
      </c>
      <c r="EG30" s="69">
        <v>247</v>
      </c>
      <c r="EH30" s="69">
        <v>157</v>
      </c>
      <c r="EI30" s="69">
        <v>108</v>
      </c>
      <c r="EJ30" s="69">
        <v>99</v>
      </c>
      <c r="EK30" s="69">
        <v>62</v>
      </c>
      <c r="EL30" s="69">
        <v>57</v>
      </c>
      <c r="EM30" s="69">
        <v>30</v>
      </c>
      <c r="EN30" s="69">
        <v>16</v>
      </c>
      <c r="EO30" s="69">
        <v>16</v>
      </c>
      <c r="EP30" s="69">
        <v>8</v>
      </c>
      <c r="EQ30" s="69">
        <v>11</v>
      </c>
      <c r="ER30" s="69">
        <v>2439</v>
      </c>
      <c r="ES30" s="69">
        <v>950</v>
      </c>
      <c r="ET30" s="69">
        <v>239</v>
      </c>
      <c r="EU30" s="69">
        <v>42</v>
      </c>
      <c r="EV30" s="69">
        <v>21</v>
      </c>
      <c r="EW30" s="69">
        <v>14</v>
      </c>
      <c r="EX30" s="69">
        <v>1266</v>
      </c>
      <c r="EY30" s="69">
        <v>815</v>
      </c>
      <c r="EZ30" s="69">
        <v>272</v>
      </c>
      <c r="FA30" s="69">
        <v>34</v>
      </c>
      <c r="FB30" s="69">
        <v>30</v>
      </c>
      <c r="FC30" s="69">
        <v>22</v>
      </c>
      <c r="FD30" s="69">
        <v>1173</v>
      </c>
      <c r="FE30" s="69">
        <v>1765</v>
      </c>
      <c r="FF30" s="69">
        <v>511</v>
      </c>
      <c r="FG30" s="69">
        <v>76</v>
      </c>
      <c r="FH30" s="69">
        <v>51</v>
      </c>
      <c r="FI30" s="69">
        <v>36</v>
      </c>
      <c r="FJ30" s="69">
        <v>2439</v>
      </c>
      <c r="FK30" s="69">
        <v>968</v>
      </c>
      <c r="FL30" s="69">
        <v>75</v>
      </c>
      <c r="FM30" s="69">
        <v>168</v>
      </c>
      <c r="FN30" s="69">
        <v>32</v>
      </c>
      <c r="FO30" s="69">
        <v>415</v>
      </c>
      <c r="FP30" s="69">
        <v>606</v>
      </c>
      <c r="FQ30" s="69">
        <v>0</v>
      </c>
      <c r="FR30" s="69">
        <v>2264</v>
      </c>
      <c r="FS30" s="69">
        <v>932</v>
      </c>
      <c r="FT30" s="69">
        <v>35</v>
      </c>
      <c r="FU30" s="69">
        <v>172</v>
      </c>
      <c r="FV30" s="69">
        <v>36</v>
      </c>
      <c r="FW30" s="69">
        <v>421</v>
      </c>
      <c r="FX30" s="69">
        <v>581</v>
      </c>
      <c r="FY30" s="69">
        <v>87</v>
      </c>
      <c r="FZ30" s="69">
        <v>2264</v>
      </c>
      <c r="GA30" s="69">
        <v>826</v>
      </c>
      <c r="GB30" s="69">
        <v>0</v>
      </c>
      <c r="GC30" s="69">
        <v>766</v>
      </c>
      <c r="GD30" s="69">
        <v>52</v>
      </c>
      <c r="GE30" s="69">
        <v>382</v>
      </c>
      <c r="GF30" s="69">
        <v>78</v>
      </c>
      <c r="GG30" s="69">
        <v>160</v>
      </c>
      <c r="GH30" s="69">
        <v>2264</v>
      </c>
      <c r="GI30" s="69">
        <v>1696</v>
      </c>
      <c r="GJ30" s="69">
        <v>270</v>
      </c>
      <c r="GK30" s="69">
        <v>47</v>
      </c>
      <c r="GL30" s="69">
        <v>161</v>
      </c>
      <c r="GM30" s="69">
        <v>2174</v>
      </c>
      <c r="GN30" s="69">
        <v>1231</v>
      </c>
      <c r="GO30" s="69">
        <v>539</v>
      </c>
      <c r="GP30" s="69">
        <v>484</v>
      </c>
      <c r="GQ30" s="69">
        <v>185</v>
      </c>
      <c r="GR30" s="69">
        <v>2439</v>
      </c>
      <c r="GS30" s="69">
        <v>1093</v>
      </c>
      <c r="GT30" s="69">
        <v>166</v>
      </c>
      <c r="GU30" s="69">
        <v>79</v>
      </c>
      <c r="GV30" s="69">
        <v>25</v>
      </c>
      <c r="GW30" s="69">
        <v>823</v>
      </c>
      <c r="GX30" s="69">
        <v>1093</v>
      </c>
      <c r="GY30" s="69">
        <v>522</v>
      </c>
      <c r="GZ30" s="69">
        <v>415</v>
      </c>
      <c r="HA30" s="69">
        <v>108</v>
      </c>
      <c r="HB30" s="69">
        <v>12</v>
      </c>
      <c r="HC30" s="69">
        <v>36</v>
      </c>
      <c r="HD30" s="69">
        <v>349</v>
      </c>
      <c r="HE30" s="69">
        <v>1814</v>
      </c>
      <c r="HF30" s="69">
        <v>150</v>
      </c>
      <c r="HG30" s="69">
        <v>2313</v>
      </c>
      <c r="HH30" s="69">
        <v>349</v>
      </c>
      <c r="HI30" s="69">
        <v>48</v>
      </c>
      <c r="HJ30" s="69">
        <v>4</v>
      </c>
      <c r="HK30" s="69">
        <v>22</v>
      </c>
      <c r="HL30" s="69">
        <v>26</v>
      </c>
      <c r="HM30" s="69">
        <v>138</v>
      </c>
      <c r="HN30" s="69">
        <v>101</v>
      </c>
      <c r="HO30" s="69">
        <v>10</v>
      </c>
      <c r="HP30" s="69">
        <v>3</v>
      </c>
      <c r="HQ30" s="69">
        <v>0</v>
      </c>
      <c r="HR30" s="69">
        <v>0</v>
      </c>
      <c r="HS30" s="69">
        <v>0</v>
      </c>
      <c r="HT30" s="69">
        <v>3</v>
      </c>
      <c r="HU30" s="69">
        <v>1</v>
      </c>
      <c r="HV30" s="69">
        <v>0</v>
      </c>
      <c r="HW30" s="69">
        <v>0</v>
      </c>
      <c r="HX30" s="69">
        <v>0</v>
      </c>
      <c r="HY30" s="69">
        <v>1</v>
      </c>
      <c r="HZ30" s="69">
        <v>4</v>
      </c>
      <c r="IA30" s="69">
        <v>0</v>
      </c>
      <c r="IB30" s="69">
        <v>0</v>
      </c>
      <c r="IC30" s="69">
        <v>0</v>
      </c>
      <c r="ID30" s="69">
        <v>4</v>
      </c>
      <c r="IE30" s="69">
        <v>265</v>
      </c>
      <c r="IF30" s="69">
        <v>72</v>
      </c>
      <c r="IG30" s="69">
        <v>32</v>
      </c>
      <c r="IH30" s="69">
        <v>2</v>
      </c>
      <c r="II30" s="69">
        <v>1</v>
      </c>
      <c r="IJ30" s="69">
        <v>372</v>
      </c>
      <c r="IK30" s="69">
        <v>530</v>
      </c>
      <c r="IL30" s="69">
        <v>216</v>
      </c>
      <c r="IM30" s="69">
        <v>128</v>
      </c>
      <c r="IN30" s="69">
        <v>10</v>
      </c>
      <c r="IO30" s="69">
        <v>6</v>
      </c>
      <c r="IP30" s="69">
        <v>890</v>
      </c>
      <c r="IQ30" s="69">
        <v>54</v>
      </c>
      <c r="IR30" s="69">
        <v>82</v>
      </c>
      <c r="IS30" s="69">
        <v>70</v>
      </c>
      <c r="IT30" s="69">
        <v>6</v>
      </c>
      <c r="IU30" s="69">
        <v>4</v>
      </c>
      <c r="IV30" s="69">
        <v>216</v>
      </c>
      <c r="IW30" s="69">
        <v>0</v>
      </c>
      <c r="IX30" s="69">
        <v>73</v>
      </c>
      <c r="IY30" s="69">
        <v>18</v>
      </c>
      <c r="IZ30" s="69">
        <v>5</v>
      </c>
      <c r="JA30" s="69">
        <v>0</v>
      </c>
      <c r="JB30" s="69">
        <v>0</v>
      </c>
      <c r="JC30" s="69">
        <v>0</v>
      </c>
      <c r="JD30" s="69">
        <v>43</v>
      </c>
      <c r="JE30" s="69">
        <v>10</v>
      </c>
      <c r="JF30" s="69">
        <v>1</v>
      </c>
      <c r="JG30" s="69">
        <v>0</v>
      </c>
      <c r="JH30" s="69">
        <v>0</v>
      </c>
      <c r="JI30" s="69">
        <v>0</v>
      </c>
      <c r="JJ30" s="69">
        <v>0</v>
      </c>
      <c r="JK30" s="69">
        <v>8</v>
      </c>
      <c r="JL30" s="69">
        <v>2</v>
      </c>
      <c r="JM30" s="69">
        <v>1</v>
      </c>
      <c r="JN30" s="69">
        <v>0</v>
      </c>
      <c r="JO30" s="69">
        <v>211</v>
      </c>
      <c r="JP30" s="69">
        <v>116</v>
      </c>
      <c r="JQ30" s="69">
        <v>36</v>
      </c>
      <c r="JR30" s="69">
        <v>8</v>
      </c>
      <c r="JS30" s="69">
        <v>1</v>
      </c>
      <c r="JT30" s="69">
        <v>0</v>
      </c>
      <c r="JU30" s="69">
        <v>69</v>
      </c>
      <c r="JV30" s="69">
        <v>15</v>
      </c>
      <c r="JW30" s="69">
        <v>7</v>
      </c>
      <c r="JX30" s="69">
        <v>91</v>
      </c>
      <c r="JY30" s="69">
        <v>25</v>
      </c>
      <c r="JZ30" s="69">
        <v>33</v>
      </c>
      <c r="KA30" s="69">
        <v>4</v>
      </c>
      <c r="KB30" s="69">
        <v>62</v>
      </c>
      <c r="KC30" s="69">
        <v>2</v>
      </c>
      <c r="KD30" s="69">
        <v>6</v>
      </c>
      <c r="KE30" s="69">
        <v>0</v>
      </c>
      <c r="KF30" s="69">
        <v>8</v>
      </c>
      <c r="KG30" s="69">
        <v>90</v>
      </c>
      <c r="KH30" s="69">
        <v>18</v>
      </c>
      <c r="KI30" s="69">
        <v>16</v>
      </c>
      <c r="KJ30" s="69">
        <v>124</v>
      </c>
      <c r="KK30" s="69">
        <v>32</v>
      </c>
      <c r="KL30" s="69">
        <v>41</v>
      </c>
      <c r="KM30" s="69">
        <v>10</v>
      </c>
      <c r="KN30" s="69">
        <v>83</v>
      </c>
      <c r="KO30" s="69">
        <v>2</v>
      </c>
      <c r="KP30" s="69">
        <v>7</v>
      </c>
      <c r="KQ30" s="69">
        <v>0</v>
      </c>
      <c r="KR30" s="69">
        <v>9</v>
      </c>
      <c r="KS30" s="69">
        <v>67</v>
      </c>
      <c r="KT30" s="69">
        <v>27</v>
      </c>
      <c r="KU30" s="69">
        <v>13</v>
      </c>
      <c r="KV30" s="69">
        <v>20</v>
      </c>
      <c r="KW30" s="69">
        <v>34</v>
      </c>
      <c r="KX30" s="69">
        <v>161</v>
      </c>
      <c r="KY30" s="69">
        <v>210</v>
      </c>
      <c r="KZ30" s="69">
        <v>84</v>
      </c>
      <c r="LA30" s="69">
        <v>39</v>
      </c>
      <c r="LB30" s="69">
        <v>51</v>
      </c>
      <c r="LC30" s="69">
        <v>84</v>
      </c>
      <c r="LD30" s="69">
        <v>468</v>
      </c>
      <c r="LE30" s="69">
        <v>198</v>
      </c>
      <c r="LF30" s="69">
        <v>9</v>
      </c>
      <c r="LG30" s="69">
        <v>4</v>
      </c>
      <c r="LH30" s="69">
        <v>62</v>
      </c>
      <c r="LI30" s="69">
        <v>22</v>
      </c>
      <c r="LJ30" s="69">
        <v>12</v>
      </c>
      <c r="LK30" s="69">
        <v>24</v>
      </c>
      <c r="LL30" s="69">
        <v>41</v>
      </c>
      <c r="LM30" s="69">
        <v>372</v>
      </c>
      <c r="LN30" s="69">
        <v>396</v>
      </c>
      <c r="LO30" s="69">
        <v>18</v>
      </c>
      <c r="LP30" s="69">
        <v>8</v>
      </c>
      <c r="LQ30" s="69">
        <v>190</v>
      </c>
      <c r="LR30" s="69">
        <v>63</v>
      </c>
      <c r="LS30" s="69">
        <v>36</v>
      </c>
      <c r="LT30" s="69">
        <v>69</v>
      </c>
      <c r="LU30" s="69">
        <v>110</v>
      </c>
      <c r="LV30" s="69">
        <v>890</v>
      </c>
      <c r="LW30" s="69">
        <v>550</v>
      </c>
      <c r="LX30" s="69">
        <v>159</v>
      </c>
      <c r="LY30" s="69">
        <v>89</v>
      </c>
      <c r="LZ30" s="69">
        <v>42</v>
      </c>
      <c r="MA30" s="69">
        <v>30</v>
      </c>
      <c r="MB30" s="69">
        <v>870</v>
      </c>
      <c r="MC30" s="69">
        <v>305</v>
      </c>
      <c r="MD30" s="69">
        <v>69</v>
      </c>
      <c r="ME30" s="69">
        <v>107</v>
      </c>
      <c r="MF30" s="69">
        <v>64</v>
      </c>
      <c r="MG30" s="69">
        <v>12</v>
      </c>
      <c r="MH30" s="69">
        <v>7</v>
      </c>
      <c r="MI30" s="69">
        <v>50</v>
      </c>
      <c r="MJ30" s="69">
        <v>33</v>
      </c>
      <c r="MK30" s="69">
        <v>9</v>
      </c>
      <c r="ML30" s="69">
        <v>1</v>
      </c>
      <c r="MM30" s="69">
        <v>10</v>
      </c>
      <c r="MN30" s="69">
        <v>5</v>
      </c>
      <c r="MO30" s="69">
        <v>58</v>
      </c>
      <c r="MP30" s="69">
        <v>167</v>
      </c>
      <c r="MQ30" s="69">
        <v>897</v>
      </c>
      <c r="MR30" s="69">
        <v>305</v>
      </c>
      <c r="MS30" s="69">
        <v>138</v>
      </c>
      <c r="MT30" s="69">
        <v>214</v>
      </c>
      <c r="MU30" s="69">
        <v>216</v>
      </c>
      <c r="MV30" s="69">
        <v>39</v>
      </c>
      <c r="MW30" s="69">
        <v>15</v>
      </c>
      <c r="MX30" s="69">
        <v>119</v>
      </c>
      <c r="MY30" s="69">
        <v>113</v>
      </c>
      <c r="MZ30" s="69">
        <v>47</v>
      </c>
      <c r="NA30" s="69">
        <v>5</v>
      </c>
      <c r="NB30" s="69">
        <v>35</v>
      </c>
      <c r="NC30" s="69">
        <v>28</v>
      </c>
      <c r="ND30" s="69">
        <v>157</v>
      </c>
      <c r="NE30" s="69">
        <v>443</v>
      </c>
      <c r="NF30" s="69">
        <v>1874</v>
      </c>
      <c r="NG30" s="69">
        <v>305</v>
      </c>
      <c r="NH30" s="69">
        <v>355</v>
      </c>
      <c r="NI30" s="69">
        <v>129</v>
      </c>
      <c r="NJ30" s="69">
        <v>82</v>
      </c>
      <c r="NK30" s="69">
        <v>15</v>
      </c>
      <c r="NL30" s="69">
        <v>8</v>
      </c>
      <c r="NM30" s="69">
        <v>3</v>
      </c>
      <c r="NN30" s="69">
        <v>0</v>
      </c>
      <c r="NO30" s="69">
        <v>897</v>
      </c>
      <c r="NP30" s="69">
        <v>305</v>
      </c>
      <c r="NQ30" s="69">
        <v>710</v>
      </c>
      <c r="NR30" s="69">
        <v>387</v>
      </c>
      <c r="NS30" s="69">
        <v>328</v>
      </c>
      <c r="NT30" s="69">
        <v>75</v>
      </c>
      <c r="NU30" s="69">
        <v>48</v>
      </c>
      <c r="NV30" s="69">
        <v>21</v>
      </c>
      <c r="NW30" s="69">
        <v>0</v>
      </c>
      <c r="NX30" s="69">
        <v>1874</v>
      </c>
      <c r="NY30" s="69">
        <v>49</v>
      </c>
      <c r="NZ30" s="69">
        <v>783</v>
      </c>
      <c r="OA30" s="69">
        <v>19</v>
      </c>
      <c r="OB30" s="69">
        <v>0</v>
      </c>
      <c r="OC30" s="69">
        <v>46</v>
      </c>
      <c r="OD30" s="69">
        <v>897</v>
      </c>
      <c r="OE30" s="69">
        <v>98</v>
      </c>
      <c r="OF30" s="69">
        <v>1654</v>
      </c>
      <c r="OG30" s="69">
        <v>28</v>
      </c>
      <c r="OH30" s="69">
        <v>0</v>
      </c>
      <c r="OI30" s="69">
        <v>94</v>
      </c>
      <c r="OJ30" s="69">
        <v>1874</v>
      </c>
      <c r="OK30" s="69">
        <v>75</v>
      </c>
      <c r="OL30" s="69">
        <v>23</v>
      </c>
      <c r="OM30" s="69">
        <v>51</v>
      </c>
      <c r="ON30" s="69">
        <v>61</v>
      </c>
      <c r="OO30" s="69">
        <v>42</v>
      </c>
      <c r="OP30" s="69">
        <v>87</v>
      </c>
      <c r="OQ30" s="69">
        <v>161</v>
      </c>
      <c r="OR30" s="69">
        <v>150</v>
      </c>
      <c r="OS30" s="69">
        <v>84</v>
      </c>
      <c r="OT30" s="69">
        <v>163</v>
      </c>
      <c r="OU30" s="69">
        <v>897</v>
      </c>
      <c r="OV30" s="69">
        <v>130</v>
      </c>
      <c r="OW30" s="69">
        <v>39</v>
      </c>
      <c r="OX30" s="69">
        <v>97</v>
      </c>
      <c r="OY30" s="69">
        <v>115</v>
      </c>
      <c r="OZ30" s="69">
        <v>87</v>
      </c>
      <c r="PA30" s="69">
        <v>189</v>
      </c>
      <c r="PB30" s="69">
        <v>340</v>
      </c>
      <c r="PC30" s="69">
        <v>347</v>
      </c>
      <c r="PD30" s="69">
        <v>189</v>
      </c>
      <c r="PE30" s="69">
        <v>341</v>
      </c>
      <c r="PF30" s="69">
        <v>1874</v>
      </c>
      <c r="PG30" s="69">
        <v>79</v>
      </c>
      <c r="PH30" s="69">
        <v>9</v>
      </c>
      <c r="PI30" s="69">
        <v>613</v>
      </c>
      <c r="PJ30" s="69">
        <v>146</v>
      </c>
      <c r="PK30" s="69">
        <v>13</v>
      </c>
      <c r="PL30" s="69">
        <v>4</v>
      </c>
      <c r="PM30" s="69">
        <v>33</v>
      </c>
      <c r="PN30" s="69">
        <v>897</v>
      </c>
      <c r="PO30" s="69">
        <v>146</v>
      </c>
      <c r="PP30" s="69">
        <v>15</v>
      </c>
      <c r="PQ30" s="69">
        <v>1346</v>
      </c>
      <c r="PR30" s="69">
        <v>278</v>
      </c>
      <c r="PS30" s="69">
        <v>29</v>
      </c>
      <c r="PT30" s="69">
        <v>7</v>
      </c>
      <c r="PU30" s="69">
        <v>53</v>
      </c>
      <c r="PV30" s="69">
        <v>1874</v>
      </c>
      <c r="PW30" s="69">
        <v>133</v>
      </c>
      <c r="PX30" s="69">
        <v>337</v>
      </c>
      <c r="PY30" s="69">
        <v>232</v>
      </c>
      <c r="PZ30" s="69">
        <v>102</v>
      </c>
      <c r="QA30" s="69">
        <v>20</v>
      </c>
      <c r="QB30" s="69">
        <v>4</v>
      </c>
      <c r="QC30" s="69">
        <v>0</v>
      </c>
      <c r="QD30" s="69">
        <v>1</v>
      </c>
      <c r="QE30" s="69">
        <v>68</v>
      </c>
      <c r="QF30" s="69">
        <v>897</v>
      </c>
      <c r="QG30" s="69">
        <v>217</v>
      </c>
      <c r="QH30" s="69">
        <v>690</v>
      </c>
      <c r="QI30" s="69">
        <v>515</v>
      </c>
      <c r="QJ30" s="69">
        <v>267</v>
      </c>
      <c r="QK30" s="69">
        <v>53</v>
      </c>
      <c r="QL30" s="69">
        <v>9</v>
      </c>
      <c r="QM30" s="69">
        <v>0</v>
      </c>
      <c r="QN30" s="69">
        <v>3</v>
      </c>
      <c r="QO30" s="69">
        <v>120</v>
      </c>
      <c r="QP30" s="69">
        <v>1874</v>
      </c>
      <c r="QQ30" s="69">
        <v>33</v>
      </c>
      <c r="QR30" s="69">
        <v>6</v>
      </c>
      <c r="QS30" s="69">
        <v>148</v>
      </c>
      <c r="QT30" s="69">
        <v>665</v>
      </c>
      <c r="QU30" s="69">
        <v>2</v>
      </c>
      <c r="QV30" s="69">
        <v>1</v>
      </c>
      <c r="QW30" s="69">
        <v>0</v>
      </c>
      <c r="QX30" s="69">
        <v>0</v>
      </c>
      <c r="QY30" s="69">
        <v>1</v>
      </c>
      <c r="QZ30" s="69">
        <v>41</v>
      </c>
      <c r="RA30" s="69">
        <v>897</v>
      </c>
      <c r="RB30" s="69">
        <v>740</v>
      </c>
      <c r="RC30" s="69">
        <v>61</v>
      </c>
      <c r="RD30" s="69">
        <v>4</v>
      </c>
      <c r="RE30" s="69">
        <v>5</v>
      </c>
      <c r="RF30" s="69">
        <v>1</v>
      </c>
      <c r="RG30" s="69">
        <v>86</v>
      </c>
      <c r="RH30" s="69">
        <v>897</v>
      </c>
      <c r="RI30" s="69">
        <v>758</v>
      </c>
      <c r="RJ30" s="69">
        <v>16</v>
      </c>
      <c r="RK30" s="69">
        <v>3</v>
      </c>
      <c r="RL30" s="69">
        <v>14</v>
      </c>
      <c r="RM30" s="69">
        <v>0</v>
      </c>
      <c r="RN30" s="69">
        <v>106</v>
      </c>
      <c r="RO30" s="69">
        <v>897</v>
      </c>
      <c r="RP30" s="69">
        <v>921</v>
      </c>
      <c r="RQ30" s="69">
        <v>295</v>
      </c>
      <c r="RR30" s="69">
        <v>1216</v>
      </c>
      <c r="RS30" s="69">
        <v>8</v>
      </c>
      <c r="RT30" s="69">
        <v>531</v>
      </c>
      <c r="RU30" s="69">
        <v>643</v>
      </c>
      <c r="RV30" s="69">
        <v>22</v>
      </c>
      <c r="RW30" s="69">
        <v>187</v>
      </c>
      <c r="RX30" s="69">
        <v>199</v>
      </c>
      <c r="RY30" s="69">
        <v>5</v>
      </c>
      <c r="RZ30" s="69">
        <v>50</v>
      </c>
      <c r="SA30" s="69">
        <v>59</v>
      </c>
      <c r="SB30" s="69">
        <v>4</v>
      </c>
      <c r="SC30" s="69">
        <v>1169</v>
      </c>
      <c r="SD30" s="69">
        <v>618</v>
      </c>
      <c r="SE30" s="69">
        <v>20</v>
      </c>
      <c r="SF30" s="69">
        <v>107</v>
      </c>
      <c r="SG30" s="69">
        <v>162</v>
      </c>
      <c r="SH30" s="69">
        <v>85</v>
      </c>
      <c r="SI30" s="69">
        <v>26</v>
      </c>
      <c r="SJ30" s="69">
        <v>39</v>
      </c>
      <c r="SK30" s="69">
        <v>4</v>
      </c>
      <c r="SL30" s="69">
        <v>1061</v>
      </c>
      <c r="SM30" s="69">
        <v>1261</v>
      </c>
      <c r="SN30" s="69">
        <v>42</v>
      </c>
      <c r="SO30" s="69">
        <v>294</v>
      </c>
      <c r="SP30" s="69">
        <v>361</v>
      </c>
      <c r="SQ30" s="69">
        <v>90</v>
      </c>
      <c r="SR30" s="69">
        <v>76</v>
      </c>
      <c r="SS30" s="69">
        <v>98</v>
      </c>
      <c r="ST30" s="69">
        <v>8</v>
      </c>
      <c r="SU30" s="69">
        <v>2230</v>
      </c>
      <c r="SV30" s="69">
        <v>77</v>
      </c>
      <c r="SW30" s="69">
        <v>224</v>
      </c>
      <c r="SX30" s="69">
        <v>143</v>
      </c>
      <c r="SY30" s="69">
        <v>121</v>
      </c>
      <c r="SZ30" s="69">
        <v>145</v>
      </c>
      <c r="TA30" s="69">
        <v>54</v>
      </c>
      <c r="TB30" s="69">
        <v>502</v>
      </c>
      <c r="TC30" s="69">
        <v>1266</v>
      </c>
      <c r="TD30" s="69">
        <v>55</v>
      </c>
      <c r="TE30" s="69">
        <v>237</v>
      </c>
      <c r="TF30" s="69">
        <v>208</v>
      </c>
      <c r="TG30" s="69">
        <v>65</v>
      </c>
      <c r="TH30" s="69">
        <v>129</v>
      </c>
      <c r="TI30" s="69">
        <v>49</v>
      </c>
      <c r="TJ30" s="69">
        <v>430</v>
      </c>
      <c r="TK30" s="69">
        <v>1173</v>
      </c>
      <c r="TL30" s="69">
        <v>132</v>
      </c>
      <c r="TM30" s="69">
        <v>461</v>
      </c>
      <c r="TN30" s="69">
        <v>351</v>
      </c>
      <c r="TO30" s="69">
        <v>186</v>
      </c>
      <c r="TP30" s="69">
        <v>274</v>
      </c>
      <c r="TQ30" s="69">
        <v>103</v>
      </c>
      <c r="TR30" s="69">
        <v>932</v>
      </c>
      <c r="TS30" s="69">
        <v>2439</v>
      </c>
      <c r="TT30" s="69">
        <v>105</v>
      </c>
      <c r="TU30" s="69">
        <v>53</v>
      </c>
      <c r="TV30" s="69">
        <v>105</v>
      </c>
      <c r="TW30" s="69">
        <v>220</v>
      </c>
      <c r="TX30" s="69">
        <v>34</v>
      </c>
      <c r="TY30" s="69">
        <v>61</v>
      </c>
      <c r="TZ30" s="69">
        <v>50</v>
      </c>
      <c r="UA30" s="69">
        <v>19</v>
      </c>
      <c r="UB30" s="69">
        <v>0</v>
      </c>
      <c r="UC30" s="69">
        <v>1</v>
      </c>
      <c r="UD30" s="69">
        <v>249</v>
      </c>
      <c r="UE30" s="69">
        <v>897</v>
      </c>
      <c r="UF30" s="69">
        <v>206</v>
      </c>
      <c r="UG30" s="69">
        <v>111</v>
      </c>
      <c r="UH30" s="69">
        <v>209</v>
      </c>
      <c r="UI30" s="69">
        <v>484</v>
      </c>
      <c r="UJ30" s="69">
        <v>61</v>
      </c>
      <c r="UK30" s="69">
        <v>138</v>
      </c>
      <c r="UL30" s="69">
        <v>92</v>
      </c>
      <c r="UM30" s="69">
        <v>41</v>
      </c>
      <c r="UN30" s="69">
        <v>0</v>
      </c>
      <c r="UO30" s="69">
        <v>2</v>
      </c>
      <c r="UP30" s="69">
        <v>530</v>
      </c>
      <c r="UQ30" s="69">
        <v>1874</v>
      </c>
      <c r="UR30" s="69">
        <v>38</v>
      </c>
      <c r="US30" s="69">
        <v>30</v>
      </c>
      <c r="UT30" s="69">
        <v>32</v>
      </c>
      <c r="UU30" s="69">
        <v>34</v>
      </c>
      <c r="UV30" s="69">
        <v>53</v>
      </c>
      <c r="UW30" s="69">
        <v>28</v>
      </c>
      <c r="UX30" s="69">
        <v>32</v>
      </c>
      <c r="UY30" s="69">
        <v>249</v>
      </c>
      <c r="UZ30" s="69">
        <v>284</v>
      </c>
      <c r="VA30" s="69">
        <v>780</v>
      </c>
      <c r="VB30" s="69">
        <v>41</v>
      </c>
      <c r="VC30" s="69">
        <v>12</v>
      </c>
      <c r="VD30" s="69">
        <v>26</v>
      </c>
      <c r="VE30" s="69">
        <v>27</v>
      </c>
      <c r="VF30" s="69">
        <v>57</v>
      </c>
      <c r="VG30" s="69">
        <v>35</v>
      </c>
      <c r="VH30" s="69">
        <v>36</v>
      </c>
      <c r="VI30" s="69">
        <v>263</v>
      </c>
      <c r="VJ30" s="69">
        <v>221</v>
      </c>
      <c r="VK30" s="69">
        <v>718</v>
      </c>
      <c r="VL30" s="69">
        <v>79</v>
      </c>
      <c r="VM30" s="69">
        <v>42</v>
      </c>
      <c r="VN30" s="69">
        <v>58</v>
      </c>
      <c r="VO30" s="69">
        <v>61</v>
      </c>
      <c r="VP30" s="69">
        <v>110</v>
      </c>
      <c r="VQ30" s="69">
        <v>63</v>
      </c>
      <c r="VR30" s="69">
        <v>68</v>
      </c>
      <c r="VS30" s="69">
        <v>512</v>
      </c>
      <c r="VT30" s="69">
        <v>505</v>
      </c>
      <c r="VU30" s="69">
        <v>1498</v>
      </c>
      <c r="VV30" s="69">
        <v>199</v>
      </c>
      <c r="VW30" s="69">
        <v>190</v>
      </c>
      <c r="VX30" s="69">
        <v>162</v>
      </c>
      <c r="VY30" s="69">
        <v>181</v>
      </c>
      <c r="VZ30" s="69">
        <v>361</v>
      </c>
      <c r="WA30" s="69">
        <v>371</v>
      </c>
      <c r="WB30" s="69">
        <v>9</v>
      </c>
      <c r="WC30" s="69">
        <v>25</v>
      </c>
      <c r="WD30" s="69">
        <v>26</v>
      </c>
      <c r="WE30" s="69">
        <v>117</v>
      </c>
      <c r="WF30" s="69">
        <v>76</v>
      </c>
      <c r="WG30" s="69">
        <v>87</v>
      </c>
      <c r="WH30" s="69">
        <v>6</v>
      </c>
      <c r="WI30" s="69">
        <v>20</v>
      </c>
      <c r="WJ30" s="69">
        <v>34</v>
      </c>
      <c r="WK30" s="69">
        <v>0</v>
      </c>
      <c r="WL30" s="69">
        <v>380</v>
      </c>
      <c r="WM30" s="69">
        <v>780</v>
      </c>
      <c r="WN30" s="69">
        <v>25</v>
      </c>
      <c r="WO30" s="69">
        <v>43</v>
      </c>
      <c r="WP30" s="69">
        <v>29</v>
      </c>
      <c r="WQ30" s="69">
        <v>146</v>
      </c>
      <c r="WR30" s="69">
        <v>37</v>
      </c>
      <c r="WS30" s="69">
        <v>18</v>
      </c>
      <c r="WT30" s="69">
        <v>2</v>
      </c>
      <c r="WU30" s="69">
        <v>67</v>
      </c>
      <c r="WV30" s="69">
        <v>40</v>
      </c>
      <c r="WW30" s="69">
        <v>3</v>
      </c>
      <c r="WX30" s="69">
        <v>308</v>
      </c>
      <c r="WY30" s="69">
        <v>718</v>
      </c>
      <c r="WZ30" s="69">
        <v>34</v>
      </c>
      <c r="XA30" s="69">
        <v>68</v>
      </c>
      <c r="XB30" s="69">
        <v>55</v>
      </c>
      <c r="XC30" s="69">
        <v>263</v>
      </c>
      <c r="XD30" s="69">
        <v>113</v>
      </c>
      <c r="XE30" s="69">
        <v>105</v>
      </c>
      <c r="XF30" s="69">
        <v>8</v>
      </c>
      <c r="XG30" s="69">
        <v>87</v>
      </c>
      <c r="XH30" s="69">
        <v>74</v>
      </c>
      <c r="XI30" s="69">
        <v>3</v>
      </c>
      <c r="XJ30" s="69">
        <v>688</v>
      </c>
      <c r="XK30" s="69">
        <v>1498</v>
      </c>
      <c r="XL30" s="69">
        <v>12</v>
      </c>
      <c r="XM30" s="69">
        <v>64</v>
      </c>
      <c r="XN30" s="69">
        <v>76</v>
      </c>
      <c r="XO30" s="69">
        <v>117</v>
      </c>
      <c r="XP30" s="69">
        <v>64</v>
      </c>
      <c r="XQ30" s="69">
        <v>29</v>
      </c>
      <c r="XR30" s="69">
        <v>27</v>
      </c>
      <c r="XS30" s="69">
        <v>80</v>
      </c>
      <c r="XT30" s="69">
        <v>98</v>
      </c>
      <c r="XU30" s="69">
        <v>81</v>
      </c>
      <c r="XV30" s="69">
        <v>8</v>
      </c>
      <c r="XW30" s="69">
        <v>124</v>
      </c>
      <c r="XX30" s="69">
        <v>780</v>
      </c>
      <c r="XY30" s="69">
        <v>11</v>
      </c>
      <c r="XZ30" s="69">
        <v>54</v>
      </c>
      <c r="YA30" s="69">
        <v>50</v>
      </c>
      <c r="YB30" s="69">
        <v>110</v>
      </c>
      <c r="YC30" s="69">
        <v>55</v>
      </c>
      <c r="YD30" s="69">
        <v>24</v>
      </c>
      <c r="YE30" s="69">
        <v>40</v>
      </c>
      <c r="YF30" s="69">
        <v>84</v>
      </c>
      <c r="YG30" s="69">
        <v>90</v>
      </c>
      <c r="YH30" s="69">
        <v>109</v>
      </c>
      <c r="YI30" s="69">
        <v>5</v>
      </c>
      <c r="YJ30" s="69">
        <v>86</v>
      </c>
      <c r="YK30" s="69">
        <v>718</v>
      </c>
      <c r="YL30" s="69">
        <v>23</v>
      </c>
      <c r="YM30" s="69">
        <v>118</v>
      </c>
      <c r="YN30" s="69">
        <v>126</v>
      </c>
      <c r="YO30" s="69">
        <v>227</v>
      </c>
      <c r="YP30" s="69">
        <v>119</v>
      </c>
      <c r="YQ30" s="69">
        <v>53</v>
      </c>
      <c r="YR30" s="69">
        <v>67</v>
      </c>
      <c r="YS30" s="69">
        <v>164</v>
      </c>
      <c r="YT30" s="69">
        <v>188</v>
      </c>
      <c r="YU30" s="69">
        <v>190</v>
      </c>
      <c r="YV30" s="69">
        <v>13</v>
      </c>
      <c r="YW30" s="69">
        <v>210</v>
      </c>
      <c r="YX30" s="69">
        <v>1498</v>
      </c>
      <c r="YY30" s="69">
        <v>663</v>
      </c>
      <c r="YZ30" s="69">
        <v>64</v>
      </c>
      <c r="ZA30" s="69">
        <v>388</v>
      </c>
      <c r="ZB30" s="69">
        <v>113</v>
      </c>
      <c r="ZC30" s="69">
        <v>6</v>
      </c>
      <c r="ZD30" s="69">
        <v>124</v>
      </c>
      <c r="ZE30" s="69">
        <v>25</v>
      </c>
      <c r="ZF30" s="69">
        <v>5</v>
      </c>
      <c r="ZG30" s="69">
        <v>26</v>
      </c>
      <c r="ZH30" s="69">
        <v>126</v>
      </c>
      <c r="ZI30" s="69">
        <v>1540</v>
      </c>
      <c r="ZJ30" s="69">
        <v>111</v>
      </c>
      <c r="ZK30" s="69">
        <v>125</v>
      </c>
      <c r="ZL30" s="69">
        <v>134</v>
      </c>
      <c r="ZM30" s="69">
        <v>175</v>
      </c>
      <c r="ZN30" s="69">
        <v>195</v>
      </c>
      <c r="ZO30" s="69">
        <v>234</v>
      </c>
      <c r="ZP30" s="69">
        <v>122</v>
      </c>
      <c r="ZQ30" s="69">
        <v>279</v>
      </c>
      <c r="ZR30" s="69">
        <v>140</v>
      </c>
      <c r="ZS30" s="69">
        <v>1515</v>
      </c>
      <c r="ZT30" s="69">
        <v>312</v>
      </c>
      <c r="ZU30" s="69">
        <v>465</v>
      </c>
      <c r="ZV30" s="69">
        <v>354</v>
      </c>
      <c r="ZW30" s="69">
        <v>107</v>
      </c>
      <c r="ZX30" s="69">
        <v>105</v>
      </c>
      <c r="ZY30" s="69">
        <v>14</v>
      </c>
      <c r="ZZ30" s="69">
        <v>158</v>
      </c>
      <c r="AAA30" s="69">
        <v>1515</v>
      </c>
      <c r="AAB30" s="69">
        <v>6</v>
      </c>
      <c r="AAC30" s="69">
        <v>36</v>
      </c>
      <c r="AAD30" s="69">
        <v>109</v>
      </c>
      <c r="AAE30" s="69">
        <v>95</v>
      </c>
      <c r="AAF30" s="69">
        <v>22</v>
      </c>
      <c r="AAG30" s="69">
        <v>268</v>
      </c>
      <c r="AAH30" s="69">
        <v>9</v>
      </c>
      <c r="AAI30" s="69">
        <v>3</v>
      </c>
      <c r="AAJ30" s="69">
        <v>2</v>
      </c>
      <c r="AAK30" s="69">
        <v>2</v>
      </c>
      <c r="AAL30" s="69">
        <v>7</v>
      </c>
      <c r="AAM30" s="69">
        <v>23</v>
      </c>
      <c r="AAN30" s="69">
        <v>18</v>
      </c>
      <c r="AAO30" s="69">
        <v>5</v>
      </c>
      <c r="AAP30" s="69">
        <v>1</v>
      </c>
      <c r="AAQ30" s="69">
        <v>4</v>
      </c>
      <c r="AAR30" s="69">
        <v>6</v>
      </c>
      <c r="AAS30" s="69">
        <v>34</v>
      </c>
      <c r="AAT30" s="69">
        <v>632</v>
      </c>
      <c r="AAU30" s="69">
        <v>393</v>
      </c>
      <c r="AAV30" s="69">
        <v>88</v>
      </c>
      <c r="AAW30" s="69">
        <v>25</v>
      </c>
      <c r="AAX30" s="69">
        <v>1</v>
      </c>
      <c r="AAY30" s="69">
        <v>127</v>
      </c>
      <c r="AAZ30" s="69">
        <v>1266</v>
      </c>
      <c r="ABA30" s="69">
        <v>604</v>
      </c>
      <c r="ABB30" s="69">
        <v>380</v>
      </c>
      <c r="ABC30" s="69">
        <v>73</v>
      </c>
      <c r="ABD30" s="69">
        <v>14</v>
      </c>
      <c r="ABE30" s="69">
        <v>3</v>
      </c>
      <c r="ABF30" s="69">
        <v>99</v>
      </c>
      <c r="ABG30" s="69">
        <v>1173</v>
      </c>
      <c r="ABH30" s="69">
        <v>1236</v>
      </c>
      <c r="ABI30" s="69">
        <v>773</v>
      </c>
      <c r="ABJ30" s="69">
        <v>161</v>
      </c>
      <c r="ABK30" s="69">
        <v>39</v>
      </c>
      <c r="ABL30" s="69">
        <v>4</v>
      </c>
      <c r="ABM30" s="69">
        <v>226</v>
      </c>
      <c r="ABN30" s="69">
        <v>2439</v>
      </c>
      <c r="ABO30" s="69">
        <v>58</v>
      </c>
      <c r="ABP30" s="69">
        <v>117</v>
      </c>
      <c r="ABQ30" s="69">
        <v>88</v>
      </c>
      <c r="ABR30" s="69">
        <v>35</v>
      </c>
      <c r="ABS30" s="69">
        <v>95</v>
      </c>
      <c r="ABT30" s="69">
        <v>22</v>
      </c>
      <c r="ABU30" s="69">
        <v>73</v>
      </c>
      <c r="ABV30" s="69">
        <v>35</v>
      </c>
      <c r="ABW30" s="69">
        <v>134</v>
      </c>
      <c r="ABX30" s="69">
        <v>173</v>
      </c>
      <c r="ABY30" s="69">
        <v>830</v>
      </c>
      <c r="ABZ30" s="69">
        <v>28</v>
      </c>
      <c r="ACA30" s="69">
        <v>130</v>
      </c>
      <c r="ACB30" s="69">
        <v>81</v>
      </c>
      <c r="ACC30" s="69">
        <v>86</v>
      </c>
      <c r="ACD30" s="69">
        <v>17</v>
      </c>
      <c r="ACE30" s="69">
        <v>48</v>
      </c>
      <c r="ACF30" s="69">
        <v>95</v>
      </c>
      <c r="ACG30" s="69">
        <v>8</v>
      </c>
      <c r="ACH30" s="69">
        <v>117</v>
      </c>
      <c r="ACI30" s="69">
        <v>115</v>
      </c>
      <c r="ACJ30" s="69">
        <v>725</v>
      </c>
      <c r="ACK30" s="69">
        <v>86</v>
      </c>
      <c r="ACL30" s="69">
        <v>247</v>
      </c>
      <c r="ACM30" s="69">
        <v>169</v>
      </c>
      <c r="ACN30" s="69">
        <v>121</v>
      </c>
      <c r="ACO30" s="69">
        <v>112</v>
      </c>
      <c r="ACP30" s="69">
        <v>70</v>
      </c>
      <c r="ACQ30" s="69">
        <v>168</v>
      </c>
      <c r="ACR30" s="69">
        <v>43</v>
      </c>
      <c r="ACS30" s="69">
        <v>251</v>
      </c>
      <c r="ACT30" s="69">
        <v>288</v>
      </c>
      <c r="ACU30" s="69">
        <v>1555</v>
      </c>
      <c r="ACV30" s="69">
        <v>1</v>
      </c>
      <c r="ACW30" s="69">
        <v>18</v>
      </c>
      <c r="ACX30" s="69">
        <v>33</v>
      </c>
      <c r="ACY30" s="69">
        <v>171</v>
      </c>
      <c r="ACZ30" s="69">
        <v>79</v>
      </c>
      <c r="ADA30" s="69">
        <v>8</v>
      </c>
      <c r="ADB30" s="69">
        <v>84</v>
      </c>
      <c r="ADC30" s="69">
        <v>249</v>
      </c>
      <c r="ADD30" s="69">
        <v>643</v>
      </c>
      <c r="ADE30" s="69">
        <v>1</v>
      </c>
      <c r="ADF30" s="69">
        <v>2</v>
      </c>
      <c r="ADG30" s="69">
        <v>19</v>
      </c>
      <c r="ADH30" s="69">
        <v>151</v>
      </c>
      <c r="ADI30" s="69">
        <v>61</v>
      </c>
      <c r="ADJ30" s="69">
        <v>11</v>
      </c>
      <c r="ADK30" s="69">
        <v>181</v>
      </c>
      <c r="ADL30" s="69">
        <v>192</v>
      </c>
      <c r="ADM30" s="69">
        <v>618</v>
      </c>
      <c r="ADN30" s="69">
        <v>710</v>
      </c>
      <c r="ADO30" s="69">
        <v>170</v>
      </c>
      <c r="ADP30" s="69">
        <v>15</v>
      </c>
      <c r="ADQ30" s="69">
        <v>1</v>
      </c>
      <c r="ADR30" s="69">
        <v>1</v>
      </c>
      <c r="ADS30" s="69">
        <v>644</v>
      </c>
      <c r="ADT30" s="69">
        <v>206</v>
      </c>
      <c r="ADU30" s="69">
        <v>47</v>
      </c>
      <c r="ADV30" s="69">
        <v>897</v>
      </c>
      <c r="ADW30" s="69">
        <v>593</v>
      </c>
      <c r="ADX30" s="69">
        <v>69</v>
      </c>
      <c r="ADY30" s="69">
        <v>187</v>
      </c>
      <c r="ADZ30" s="69">
        <v>48</v>
      </c>
      <c r="AEA30" s="69">
        <v>897</v>
      </c>
    </row>
    <row r="31" spans="1:808">
      <c r="A31" s="56" t="s">
        <v>792</v>
      </c>
      <c r="B31" s="56" t="s">
        <v>911</v>
      </c>
      <c r="C31" s="53">
        <v>253</v>
      </c>
      <c r="D31" s="68">
        <f t="shared" si="9"/>
        <v>4347</v>
      </c>
      <c r="E31" s="25">
        <f t="shared" si="10"/>
        <v>17.181818181818183</v>
      </c>
      <c r="F31" s="85">
        <f t="shared" si="11"/>
        <v>90.007334295530413</v>
      </c>
      <c r="G31" s="88">
        <f t="shared" si="12"/>
        <v>0.3557602146068396</v>
      </c>
      <c r="H31" s="88">
        <f t="shared" si="30"/>
        <v>5.4337764938727942</v>
      </c>
      <c r="I31" s="56" t="s">
        <v>911</v>
      </c>
      <c r="K31" s="18">
        <f t="shared" si="27"/>
        <v>17</v>
      </c>
      <c r="L31" s="30">
        <v>65</v>
      </c>
      <c r="M31" s="43" t="s">
        <v>792</v>
      </c>
      <c r="N31" s="68">
        <f t="shared" si="31"/>
        <v>4347</v>
      </c>
      <c r="O31" s="28">
        <f t="shared" si="28"/>
        <v>60.976294010380137</v>
      </c>
      <c r="P31" s="30">
        <f t="shared" si="14"/>
        <v>376</v>
      </c>
      <c r="Q31" s="44">
        <f t="shared" si="1"/>
        <v>8.6496434322521285</v>
      </c>
      <c r="R31" s="28">
        <f t="shared" si="15"/>
        <v>46.916959158064209</v>
      </c>
      <c r="S31" s="45">
        <f t="shared" si="2"/>
        <v>338</v>
      </c>
      <c r="T31" s="44">
        <f t="shared" si="3"/>
        <v>7.7754773406947324</v>
      </c>
      <c r="U31" s="28">
        <f t="shared" si="16"/>
        <v>35.005120296297257</v>
      </c>
      <c r="V31" s="45">
        <f t="shared" si="17"/>
        <v>1358</v>
      </c>
      <c r="W31" s="44">
        <f t="shared" si="4"/>
        <v>86.995515695067269</v>
      </c>
      <c r="X31" s="28">
        <f t="shared" si="18"/>
        <v>93.342827998999198</v>
      </c>
      <c r="Y31" s="44">
        <f t="shared" si="19"/>
        <v>1037</v>
      </c>
      <c r="Z31" s="44">
        <f t="shared" si="5"/>
        <v>23.855532551184726</v>
      </c>
      <c r="AA31" s="28">
        <f t="shared" si="20"/>
        <v>63.109874474033681</v>
      </c>
      <c r="AB31" s="45">
        <f t="shared" si="21"/>
        <v>1567</v>
      </c>
      <c r="AC31" s="44">
        <f t="shared" si="6"/>
        <v>61.595911949685537</v>
      </c>
      <c r="AD31" s="28">
        <f t="shared" si="22"/>
        <v>99.028797346761309</v>
      </c>
      <c r="AE31" s="45">
        <f t="shared" si="23"/>
        <v>1064</v>
      </c>
      <c r="AF31" s="44">
        <f t="shared" si="7"/>
        <v>68.424437299035375</v>
      </c>
      <c r="AG31" s="28">
        <f t="shared" si="24"/>
        <v>81.1677785279186</v>
      </c>
      <c r="AH31" s="44">
        <v>12</v>
      </c>
      <c r="AI31" s="28">
        <f t="shared" si="25"/>
        <v>42.857142857142854</v>
      </c>
      <c r="AJ31" s="45">
        <f t="shared" si="8"/>
        <v>6687.6923076923076</v>
      </c>
      <c r="AK31" s="28">
        <f t="shared" si="26"/>
        <v>34.164456233421753</v>
      </c>
      <c r="AL31" s="45">
        <v>14818</v>
      </c>
      <c r="AM31" s="28">
        <f t="shared" si="29"/>
        <v>73.743405991838358</v>
      </c>
      <c r="AN31" s="39"/>
      <c r="AO31" s="28">
        <f>SUM(927*100/1681)</f>
        <v>55.145746579417015</v>
      </c>
      <c r="AP31" s="27" t="s">
        <v>792</v>
      </c>
      <c r="AR31" s="69">
        <v>13</v>
      </c>
      <c r="AS31" s="69">
        <v>24</v>
      </c>
      <c r="AT31" s="69">
        <v>19</v>
      </c>
      <c r="AU31" s="69">
        <v>18</v>
      </c>
      <c r="AV31" s="69">
        <v>26</v>
      </c>
      <c r="AW31" s="69">
        <v>13</v>
      </c>
      <c r="AX31" s="69">
        <v>11</v>
      </c>
      <c r="AY31" s="69">
        <v>11</v>
      </c>
      <c r="AZ31" s="69">
        <v>11</v>
      </c>
      <c r="BA31" s="69">
        <v>12</v>
      </c>
      <c r="BB31" s="69">
        <v>13</v>
      </c>
      <c r="BC31" s="69">
        <v>18</v>
      </c>
      <c r="BD31" s="69">
        <v>22</v>
      </c>
      <c r="BE31" s="69">
        <v>12</v>
      </c>
      <c r="BF31" s="69">
        <v>22</v>
      </c>
      <c r="BG31" s="69">
        <v>9</v>
      </c>
      <c r="BH31" s="69">
        <v>12</v>
      </c>
      <c r="BI31" s="69">
        <v>22</v>
      </c>
      <c r="BJ31" s="69">
        <v>15</v>
      </c>
      <c r="BK31" s="69">
        <v>22</v>
      </c>
      <c r="BL31" s="69">
        <v>385</v>
      </c>
      <c r="BM31" s="69">
        <v>355</v>
      </c>
      <c r="BN31" s="69">
        <v>293</v>
      </c>
      <c r="BO31" s="69">
        <v>168</v>
      </c>
      <c r="BP31" s="69">
        <v>123</v>
      </c>
      <c r="BQ31" s="69">
        <v>113</v>
      </c>
      <c r="BR31" s="69">
        <v>106</v>
      </c>
      <c r="BS31" s="69">
        <v>87</v>
      </c>
      <c r="BT31" s="69">
        <v>77</v>
      </c>
      <c r="BU31" s="69">
        <v>76</v>
      </c>
      <c r="BV31" s="69">
        <v>51</v>
      </c>
      <c r="BW31" s="69">
        <v>22</v>
      </c>
      <c r="BX31" s="69">
        <v>14</v>
      </c>
      <c r="BY31" s="69">
        <v>11</v>
      </c>
      <c r="BZ31" s="69">
        <v>2206</v>
      </c>
      <c r="CA31" s="69">
        <v>14</v>
      </c>
      <c r="CB31" s="69">
        <v>12</v>
      </c>
      <c r="CC31" s="69">
        <v>17</v>
      </c>
      <c r="CD31" s="69">
        <v>8</v>
      </c>
      <c r="CE31" s="69">
        <v>12</v>
      </c>
      <c r="CF31" s="69">
        <v>16</v>
      </c>
      <c r="CG31" s="69">
        <v>12</v>
      </c>
      <c r="CH31" s="69">
        <v>10</v>
      </c>
      <c r="CI31" s="69">
        <v>12</v>
      </c>
      <c r="CJ31" s="69">
        <v>11</v>
      </c>
      <c r="CK31" s="69">
        <v>8</v>
      </c>
      <c r="CL31" s="69">
        <v>15</v>
      </c>
      <c r="CM31" s="69">
        <v>18</v>
      </c>
      <c r="CN31" s="69">
        <v>16</v>
      </c>
      <c r="CO31" s="69">
        <v>10</v>
      </c>
      <c r="CP31" s="69">
        <v>15</v>
      </c>
      <c r="CQ31" s="69">
        <v>9</v>
      </c>
      <c r="CR31" s="69">
        <v>15</v>
      </c>
      <c r="CS31" s="69">
        <v>32</v>
      </c>
      <c r="CT31" s="69">
        <v>25</v>
      </c>
      <c r="CU31" s="69">
        <v>457</v>
      </c>
      <c r="CV31" s="69">
        <v>360</v>
      </c>
      <c r="CW31" s="69">
        <v>294</v>
      </c>
      <c r="CX31" s="69">
        <v>127</v>
      </c>
      <c r="CY31" s="69">
        <v>91</v>
      </c>
      <c r="CZ31" s="69">
        <v>88</v>
      </c>
      <c r="DA31" s="69">
        <v>110</v>
      </c>
      <c r="DB31" s="69">
        <v>90</v>
      </c>
      <c r="DC31" s="69">
        <v>73</v>
      </c>
      <c r="DD31" s="69">
        <v>52</v>
      </c>
      <c r="DE31" s="69">
        <v>45</v>
      </c>
      <c r="DF31" s="69">
        <v>38</v>
      </c>
      <c r="DG31" s="69">
        <v>17</v>
      </c>
      <c r="DH31" s="69">
        <v>12</v>
      </c>
      <c r="DI31" s="69">
        <v>2141</v>
      </c>
      <c r="DJ31" s="69">
        <v>27</v>
      </c>
      <c r="DK31" s="69">
        <v>36</v>
      </c>
      <c r="DL31" s="69">
        <v>36</v>
      </c>
      <c r="DM31" s="69">
        <v>26</v>
      </c>
      <c r="DN31" s="69">
        <v>38</v>
      </c>
      <c r="DO31" s="69">
        <v>29</v>
      </c>
      <c r="DP31" s="69">
        <v>23</v>
      </c>
      <c r="DQ31" s="69">
        <v>21</v>
      </c>
      <c r="DR31" s="69">
        <v>23</v>
      </c>
      <c r="DS31" s="69">
        <v>23</v>
      </c>
      <c r="DT31" s="69">
        <v>21</v>
      </c>
      <c r="DU31" s="69">
        <v>33</v>
      </c>
      <c r="DV31" s="69">
        <v>40</v>
      </c>
      <c r="DW31" s="69">
        <v>28</v>
      </c>
      <c r="DX31" s="69">
        <v>32</v>
      </c>
      <c r="DY31" s="69">
        <v>24</v>
      </c>
      <c r="DZ31" s="69">
        <v>21</v>
      </c>
      <c r="EA31" s="69">
        <v>37</v>
      </c>
      <c r="EB31" s="69">
        <v>47</v>
      </c>
      <c r="EC31" s="69">
        <v>47</v>
      </c>
      <c r="ED31" s="69">
        <v>842</v>
      </c>
      <c r="EE31" s="69">
        <v>715</v>
      </c>
      <c r="EF31" s="69">
        <v>587</v>
      </c>
      <c r="EG31" s="69">
        <v>295</v>
      </c>
      <c r="EH31" s="69">
        <v>214</v>
      </c>
      <c r="EI31" s="69">
        <v>201</v>
      </c>
      <c r="EJ31" s="69">
        <v>216</v>
      </c>
      <c r="EK31" s="69">
        <v>177</v>
      </c>
      <c r="EL31" s="69">
        <v>150</v>
      </c>
      <c r="EM31" s="69">
        <v>128</v>
      </c>
      <c r="EN31" s="69">
        <v>96</v>
      </c>
      <c r="EO31" s="69">
        <v>60</v>
      </c>
      <c r="EP31" s="69">
        <v>31</v>
      </c>
      <c r="EQ31" s="69">
        <v>23</v>
      </c>
      <c r="ER31" s="69">
        <v>4347</v>
      </c>
      <c r="ES31" s="69">
        <v>1573</v>
      </c>
      <c r="ET31" s="69">
        <v>479</v>
      </c>
      <c r="EU31" s="69">
        <v>49</v>
      </c>
      <c r="EV31" s="69">
        <v>47</v>
      </c>
      <c r="EW31" s="69">
        <v>58</v>
      </c>
      <c r="EX31" s="69">
        <v>2206</v>
      </c>
      <c r="EY31" s="69">
        <v>1539</v>
      </c>
      <c r="EZ31" s="69">
        <v>413</v>
      </c>
      <c r="FA31" s="69">
        <v>51</v>
      </c>
      <c r="FB31" s="69">
        <v>51</v>
      </c>
      <c r="FC31" s="69">
        <v>87</v>
      </c>
      <c r="FD31" s="69">
        <v>2141</v>
      </c>
      <c r="FE31" s="69">
        <v>3112</v>
      </c>
      <c r="FF31" s="69">
        <v>892</v>
      </c>
      <c r="FG31" s="69">
        <v>100</v>
      </c>
      <c r="FH31" s="69">
        <v>98</v>
      </c>
      <c r="FI31" s="69">
        <v>145</v>
      </c>
      <c r="FJ31" s="69">
        <v>4347</v>
      </c>
      <c r="FK31" s="69">
        <v>2592</v>
      </c>
      <c r="FL31" s="69">
        <v>168</v>
      </c>
      <c r="FM31" s="69">
        <v>83</v>
      </c>
      <c r="FN31" s="69">
        <v>17</v>
      </c>
      <c r="FO31" s="69">
        <v>350</v>
      </c>
      <c r="FP31" s="69">
        <v>506</v>
      </c>
      <c r="FQ31" s="69">
        <v>0</v>
      </c>
      <c r="FR31" s="69">
        <v>3716</v>
      </c>
      <c r="FS31" s="69">
        <v>2540</v>
      </c>
      <c r="FT31" s="69">
        <v>93</v>
      </c>
      <c r="FU31" s="69">
        <v>85</v>
      </c>
      <c r="FV31" s="69">
        <v>19</v>
      </c>
      <c r="FW31" s="69">
        <v>367</v>
      </c>
      <c r="FX31" s="69">
        <v>411</v>
      </c>
      <c r="FY31" s="69">
        <v>201</v>
      </c>
      <c r="FZ31" s="69">
        <v>3716</v>
      </c>
      <c r="GA31" s="69">
        <v>2470</v>
      </c>
      <c r="GB31" s="69">
        <v>11</v>
      </c>
      <c r="GC31" s="69">
        <v>648</v>
      </c>
      <c r="GD31" s="69">
        <v>56</v>
      </c>
      <c r="GE31" s="69">
        <v>216</v>
      </c>
      <c r="GF31" s="69">
        <v>68</v>
      </c>
      <c r="GG31" s="69">
        <v>247</v>
      </c>
      <c r="GH31" s="69">
        <v>3716</v>
      </c>
      <c r="GI31" s="69">
        <v>3001</v>
      </c>
      <c r="GJ31" s="69">
        <v>367</v>
      </c>
      <c r="GK31" s="69">
        <v>76</v>
      </c>
      <c r="GL31" s="69">
        <v>246</v>
      </c>
      <c r="GM31" s="69">
        <v>3690</v>
      </c>
      <c r="GN31" s="69">
        <v>2614</v>
      </c>
      <c r="GO31" s="69">
        <v>586</v>
      </c>
      <c r="GP31" s="69">
        <v>829</v>
      </c>
      <c r="GQ31" s="69">
        <v>318</v>
      </c>
      <c r="GR31" s="69">
        <v>4347</v>
      </c>
      <c r="GS31" s="69">
        <v>767</v>
      </c>
      <c r="GT31" s="69">
        <v>72</v>
      </c>
      <c r="GU31" s="69">
        <v>105</v>
      </c>
      <c r="GV31" s="69">
        <v>14</v>
      </c>
      <c r="GW31" s="69">
        <v>576</v>
      </c>
      <c r="GX31" s="69">
        <v>767</v>
      </c>
      <c r="GY31" s="69">
        <v>435</v>
      </c>
      <c r="GZ31" s="69">
        <v>251</v>
      </c>
      <c r="HA31" s="69">
        <v>58</v>
      </c>
      <c r="HB31" s="69">
        <v>4</v>
      </c>
      <c r="HC31" s="69">
        <v>19</v>
      </c>
      <c r="HD31" s="69">
        <v>900</v>
      </c>
      <c r="HE31" s="69">
        <v>3058</v>
      </c>
      <c r="HF31" s="69">
        <v>290</v>
      </c>
      <c r="HG31" s="69">
        <v>4248</v>
      </c>
      <c r="HH31" s="69">
        <v>900</v>
      </c>
      <c r="HI31" s="69">
        <v>162</v>
      </c>
      <c r="HJ31" s="69">
        <v>19</v>
      </c>
      <c r="HK31" s="69">
        <v>32</v>
      </c>
      <c r="HL31" s="69">
        <v>61</v>
      </c>
      <c r="HM31" s="69">
        <v>374</v>
      </c>
      <c r="HN31" s="69">
        <v>247</v>
      </c>
      <c r="HO31" s="69">
        <v>5</v>
      </c>
      <c r="HP31" s="69">
        <v>3</v>
      </c>
      <c r="HQ31" s="69">
        <v>2</v>
      </c>
      <c r="HR31" s="69">
        <v>3</v>
      </c>
      <c r="HS31" s="69">
        <v>4</v>
      </c>
      <c r="HT31" s="69">
        <v>12</v>
      </c>
      <c r="HU31" s="69">
        <v>4</v>
      </c>
      <c r="HV31" s="69">
        <v>0</v>
      </c>
      <c r="HW31" s="69">
        <v>2</v>
      </c>
      <c r="HX31" s="69">
        <v>1</v>
      </c>
      <c r="HY31" s="69">
        <v>7</v>
      </c>
      <c r="HZ31" s="69">
        <v>7</v>
      </c>
      <c r="IA31" s="69">
        <v>2</v>
      </c>
      <c r="IB31" s="69">
        <v>5</v>
      </c>
      <c r="IC31" s="69">
        <v>5</v>
      </c>
      <c r="ID31" s="69">
        <v>19</v>
      </c>
      <c r="IE31" s="69">
        <v>435</v>
      </c>
      <c r="IF31" s="69">
        <v>151</v>
      </c>
      <c r="IG31" s="69">
        <v>88</v>
      </c>
      <c r="IH31" s="69">
        <v>23</v>
      </c>
      <c r="II31" s="69">
        <v>19</v>
      </c>
      <c r="IJ31" s="69">
        <v>716</v>
      </c>
      <c r="IK31" s="69">
        <v>870</v>
      </c>
      <c r="IL31" s="69">
        <v>453</v>
      </c>
      <c r="IM31" s="69">
        <v>352</v>
      </c>
      <c r="IN31" s="69">
        <v>115</v>
      </c>
      <c r="IO31" s="69">
        <v>122</v>
      </c>
      <c r="IP31" s="69">
        <v>1912</v>
      </c>
      <c r="IQ31" s="69">
        <v>138</v>
      </c>
      <c r="IR31" s="69">
        <v>225</v>
      </c>
      <c r="IS31" s="69">
        <v>207</v>
      </c>
      <c r="IT31" s="69">
        <v>78</v>
      </c>
      <c r="IU31" s="69">
        <v>88</v>
      </c>
      <c r="IV31" s="69">
        <v>736</v>
      </c>
      <c r="IW31" s="69">
        <v>0</v>
      </c>
      <c r="IX31" s="69">
        <v>106</v>
      </c>
      <c r="IY31" s="69">
        <v>66</v>
      </c>
      <c r="IZ31" s="69">
        <v>27</v>
      </c>
      <c r="JA31" s="69">
        <v>4</v>
      </c>
      <c r="JB31" s="69">
        <v>3</v>
      </c>
      <c r="JC31" s="69">
        <v>0</v>
      </c>
      <c r="JD31" s="69">
        <v>109</v>
      </c>
      <c r="JE31" s="69">
        <v>45</v>
      </c>
      <c r="JF31" s="69">
        <v>11</v>
      </c>
      <c r="JG31" s="69">
        <v>5</v>
      </c>
      <c r="JH31" s="69">
        <v>1</v>
      </c>
      <c r="JI31" s="69">
        <v>0</v>
      </c>
      <c r="JJ31" s="69">
        <v>0</v>
      </c>
      <c r="JK31" s="69">
        <v>20</v>
      </c>
      <c r="JL31" s="69">
        <v>7</v>
      </c>
      <c r="JM31" s="69">
        <v>11</v>
      </c>
      <c r="JN31" s="69">
        <v>4</v>
      </c>
      <c r="JO31" s="69">
        <v>297</v>
      </c>
      <c r="JP31" s="69">
        <v>215</v>
      </c>
      <c r="JQ31" s="69">
        <v>131</v>
      </c>
      <c r="JR31" s="69">
        <v>45</v>
      </c>
      <c r="JS31" s="69">
        <v>20</v>
      </c>
      <c r="JT31" s="69">
        <v>8</v>
      </c>
      <c r="JU31" s="69">
        <v>78</v>
      </c>
      <c r="JV31" s="69">
        <v>66</v>
      </c>
      <c r="JW31" s="69">
        <v>19</v>
      </c>
      <c r="JX31" s="69">
        <v>163</v>
      </c>
      <c r="JY31" s="69">
        <v>121</v>
      </c>
      <c r="JZ31" s="69">
        <v>88</v>
      </c>
      <c r="KA31" s="69">
        <v>20</v>
      </c>
      <c r="KB31" s="69">
        <v>229</v>
      </c>
      <c r="KC31" s="69">
        <v>7</v>
      </c>
      <c r="KD31" s="69">
        <v>17</v>
      </c>
      <c r="KE31" s="69">
        <v>3</v>
      </c>
      <c r="KF31" s="69">
        <v>27</v>
      </c>
      <c r="KG31" s="69">
        <v>129</v>
      </c>
      <c r="KH31" s="69">
        <v>113</v>
      </c>
      <c r="KI31" s="69">
        <v>57</v>
      </c>
      <c r="KJ31" s="69">
        <v>299</v>
      </c>
      <c r="KK31" s="69">
        <v>212</v>
      </c>
      <c r="KL31" s="69">
        <v>125</v>
      </c>
      <c r="KM31" s="69">
        <v>63</v>
      </c>
      <c r="KN31" s="69">
        <v>400</v>
      </c>
      <c r="KO31" s="69">
        <v>9</v>
      </c>
      <c r="KP31" s="69">
        <v>20</v>
      </c>
      <c r="KQ31" s="69">
        <v>8</v>
      </c>
      <c r="KR31" s="69">
        <v>37</v>
      </c>
      <c r="KS31" s="69">
        <v>134</v>
      </c>
      <c r="KT31" s="69">
        <v>54</v>
      </c>
      <c r="KU31" s="69">
        <v>60</v>
      </c>
      <c r="KV31" s="69">
        <v>47</v>
      </c>
      <c r="KW31" s="69">
        <v>124</v>
      </c>
      <c r="KX31" s="69">
        <v>419</v>
      </c>
      <c r="KY31" s="69">
        <v>446</v>
      </c>
      <c r="KZ31" s="69">
        <v>182</v>
      </c>
      <c r="LA31" s="69">
        <v>195</v>
      </c>
      <c r="LB31" s="69">
        <v>151</v>
      </c>
      <c r="LC31" s="69">
        <v>344</v>
      </c>
      <c r="LD31" s="69">
        <v>1318</v>
      </c>
      <c r="LE31" s="69">
        <v>224</v>
      </c>
      <c r="LF31" s="69">
        <v>49</v>
      </c>
      <c r="LG31" s="69">
        <v>24</v>
      </c>
      <c r="LH31" s="69">
        <v>69</v>
      </c>
      <c r="LI31" s="69">
        <v>54</v>
      </c>
      <c r="LJ31" s="69">
        <v>83</v>
      </c>
      <c r="LK31" s="69">
        <v>52</v>
      </c>
      <c r="LL31" s="69">
        <v>161</v>
      </c>
      <c r="LM31" s="69">
        <v>716</v>
      </c>
      <c r="LN31" s="69">
        <v>448</v>
      </c>
      <c r="LO31" s="69">
        <v>98</v>
      </c>
      <c r="LP31" s="69">
        <v>48</v>
      </c>
      <c r="LQ31" s="69">
        <v>184</v>
      </c>
      <c r="LR31" s="69">
        <v>169</v>
      </c>
      <c r="LS31" s="69">
        <v>281</v>
      </c>
      <c r="LT31" s="69">
        <v>183</v>
      </c>
      <c r="LU31" s="69">
        <v>501</v>
      </c>
      <c r="LV31" s="69">
        <v>1912</v>
      </c>
      <c r="LW31" s="69">
        <v>904</v>
      </c>
      <c r="LX31" s="69">
        <v>157</v>
      </c>
      <c r="LY31" s="69">
        <v>142</v>
      </c>
      <c r="LZ31" s="69">
        <v>97</v>
      </c>
      <c r="MA31" s="69">
        <v>132</v>
      </c>
      <c r="MB31" s="69">
        <v>1432</v>
      </c>
      <c r="MC31" s="69">
        <v>555</v>
      </c>
      <c r="MD31" s="69">
        <v>100</v>
      </c>
      <c r="ME31" s="69">
        <v>160</v>
      </c>
      <c r="MF31" s="69">
        <v>123</v>
      </c>
      <c r="MG31" s="69">
        <v>23</v>
      </c>
      <c r="MH31" s="69">
        <v>22</v>
      </c>
      <c r="MI31" s="69">
        <v>194</v>
      </c>
      <c r="MJ31" s="69">
        <v>31</v>
      </c>
      <c r="MK31" s="69">
        <v>6</v>
      </c>
      <c r="ML31" s="69">
        <v>2</v>
      </c>
      <c r="MM31" s="69">
        <v>15</v>
      </c>
      <c r="MN31" s="69">
        <v>20</v>
      </c>
      <c r="MO31" s="69">
        <v>84</v>
      </c>
      <c r="MP31" s="69">
        <v>226</v>
      </c>
      <c r="MQ31" s="69">
        <v>1561</v>
      </c>
      <c r="MR31" s="69">
        <v>555</v>
      </c>
      <c r="MS31" s="69">
        <v>200</v>
      </c>
      <c r="MT31" s="69">
        <v>320</v>
      </c>
      <c r="MU31" s="69">
        <v>485</v>
      </c>
      <c r="MV31" s="69">
        <v>80</v>
      </c>
      <c r="MW31" s="69">
        <v>53</v>
      </c>
      <c r="MX31" s="69">
        <v>538</v>
      </c>
      <c r="MY31" s="69">
        <v>107</v>
      </c>
      <c r="MZ31" s="69">
        <v>31</v>
      </c>
      <c r="NA31" s="69">
        <v>8</v>
      </c>
      <c r="NB31" s="69">
        <v>56</v>
      </c>
      <c r="NC31" s="69">
        <v>110</v>
      </c>
      <c r="ND31" s="69">
        <v>191</v>
      </c>
      <c r="NE31" s="69">
        <v>534</v>
      </c>
      <c r="NF31" s="69">
        <v>3268</v>
      </c>
      <c r="NG31" s="69">
        <v>555</v>
      </c>
      <c r="NH31" s="69">
        <v>606</v>
      </c>
      <c r="NI31" s="69">
        <v>216</v>
      </c>
      <c r="NJ31" s="69">
        <v>111</v>
      </c>
      <c r="NK31" s="69">
        <v>39</v>
      </c>
      <c r="NL31" s="69">
        <v>26</v>
      </c>
      <c r="NM31" s="69">
        <v>6</v>
      </c>
      <c r="NN31" s="69">
        <v>2</v>
      </c>
      <c r="NO31" s="69">
        <v>1561</v>
      </c>
      <c r="NP31" s="69">
        <v>555</v>
      </c>
      <c r="NQ31" s="69">
        <v>1212</v>
      </c>
      <c r="NR31" s="69">
        <v>648</v>
      </c>
      <c r="NS31" s="69">
        <v>444</v>
      </c>
      <c r="NT31" s="69">
        <v>195</v>
      </c>
      <c r="NU31" s="69">
        <v>156</v>
      </c>
      <c r="NV31" s="69">
        <v>42</v>
      </c>
      <c r="NW31" s="69">
        <v>16</v>
      </c>
      <c r="NX31" s="69">
        <v>3268</v>
      </c>
      <c r="NY31" s="69">
        <v>186</v>
      </c>
      <c r="NZ31" s="69">
        <v>1343</v>
      </c>
      <c r="OA31" s="69">
        <v>9</v>
      </c>
      <c r="OB31" s="69">
        <v>6</v>
      </c>
      <c r="OC31" s="69">
        <v>17</v>
      </c>
      <c r="OD31" s="69">
        <v>1561</v>
      </c>
      <c r="OE31" s="69">
        <v>453</v>
      </c>
      <c r="OF31" s="69">
        <v>2757</v>
      </c>
      <c r="OG31" s="69">
        <v>11</v>
      </c>
      <c r="OH31" s="69">
        <v>6</v>
      </c>
      <c r="OI31" s="69">
        <v>41</v>
      </c>
      <c r="OJ31" s="69">
        <v>3268</v>
      </c>
      <c r="OK31" s="69">
        <v>156</v>
      </c>
      <c r="OL31" s="69">
        <v>360</v>
      </c>
      <c r="OM31" s="69">
        <v>105</v>
      </c>
      <c r="ON31" s="69">
        <v>49</v>
      </c>
      <c r="OO31" s="69">
        <v>95</v>
      </c>
      <c r="OP31" s="69">
        <v>120</v>
      </c>
      <c r="OQ31" s="69">
        <v>348</v>
      </c>
      <c r="OR31" s="69">
        <v>73</v>
      </c>
      <c r="OS31" s="69">
        <v>87</v>
      </c>
      <c r="OT31" s="69">
        <v>162</v>
      </c>
      <c r="OU31" s="69">
        <v>1555</v>
      </c>
      <c r="OV31" s="69">
        <v>327</v>
      </c>
      <c r="OW31" s="69">
        <v>765</v>
      </c>
      <c r="OX31" s="69">
        <v>257</v>
      </c>
      <c r="OY31" s="69">
        <v>120</v>
      </c>
      <c r="OZ31" s="69">
        <v>206</v>
      </c>
      <c r="PA31" s="69">
        <v>268</v>
      </c>
      <c r="PB31" s="69">
        <v>644</v>
      </c>
      <c r="PC31" s="69">
        <v>145</v>
      </c>
      <c r="PD31" s="69">
        <v>167</v>
      </c>
      <c r="PE31" s="69">
        <v>363</v>
      </c>
      <c r="PF31" s="69">
        <v>3262</v>
      </c>
      <c r="PG31" s="69">
        <v>132</v>
      </c>
      <c r="PH31" s="69">
        <v>73</v>
      </c>
      <c r="PI31" s="69">
        <v>652</v>
      </c>
      <c r="PJ31" s="69">
        <v>626</v>
      </c>
      <c r="PK31" s="69">
        <v>23</v>
      </c>
      <c r="PL31" s="69">
        <v>28</v>
      </c>
      <c r="PM31" s="69">
        <v>21</v>
      </c>
      <c r="PN31" s="69">
        <v>1555</v>
      </c>
      <c r="PO31" s="69">
        <v>251</v>
      </c>
      <c r="PP31" s="69">
        <v>149</v>
      </c>
      <c r="PQ31" s="69">
        <v>1335</v>
      </c>
      <c r="PR31" s="69">
        <v>1406</v>
      </c>
      <c r="PS31" s="69">
        <v>33</v>
      </c>
      <c r="PT31" s="69">
        <v>48</v>
      </c>
      <c r="PU31" s="69">
        <v>40</v>
      </c>
      <c r="PV31" s="69">
        <v>3262</v>
      </c>
      <c r="PW31" s="69">
        <v>63</v>
      </c>
      <c r="PX31" s="69">
        <v>367</v>
      </c>
      <c r="PY31" s="69">
        <v>512</v>
      </c>
      <c r="PZ31" s="69">
        <v>410</v>
      </c>
      <c r="QA31" s="69">
        <v>103</v>
      </c>
      <c r="QB31" s="69">
        <v>38</v>
      </c>
      <c r="QC31" s="69">
        <v>4</v>
      </c>
      <c r="QD31" s="69">
        <v>5</v>
      </c>
      <c r="QE31" s="69">
        <v>53</v>
      </c>
      <c r="QF31" s="69">
        <v>1555</v>
      </c>
      <c r="QG31" s="69">
        <v>99</v>
      </c>
      <c r="QH31" s="69">
        <v>664</v>
      </c>
      <c r="QI31" s="69">
        <v>956</v>
      </c>
      <c r="QJ31" s="69">
        <v>994</v>
      </c>
      <c r="QK31" s="69">
        <v>295</v>
      </c>
      <c r="QL31" s="69">
        <v>118</v>
      </c>
      <c r="QM31" s="69">
        <v>10</v>
      </c>
      <c r="QN31" s="69">
        <v>17</v>
      </c>
      <c r="QO31" s="69">
        <v>109</v>
      </c>
      <c r="QP31" s="69">
        <v>3262</v>
      </c>
      <c r="QQ31" s="69">
        <v>30</v>
      </c>
      <c r="QR31" s="69">
        <v>6</v>
      </c>
      <c r="QS31" s="69">
        <v>744</v>
      </c>
      <c r="QT31" s="69">
        <v>748</v>
      </c>
      <c r="QU31" s="69">
        <v>3</v>
      </c>
      <c r="QV31" s="69">
        <v>1</v>
      </c>
      <c r="QW31" s="69">
        <v>0</v>
      </c>
      <c r="QX31" s="69">
        <v>1</v>
      </c>
      <c r="QY31" s="69">
        <v>3</v>
      </c>
      <c r="QZ31" s="69">
        <v>19</v>
      </c>
      <c r="RA31" s="69">
        <v>1555</v>
      </c>
      <c r="RB31" s="69">
        <v>1384</v>
      </c>
      <c r="RC31" s="69">
        <v>121</v>
      </c>
      <c r="RD31" s="69">
        <v>10</v>
      </c>
      <c r="RE31" s="69">
        <v>3</v>
      </c>
      <c r="RF31" s="69">
        <v>0</v>
      </c>
      <c r="RG31" s="69">
        <v>37</v>
      </c>
      <c r="RH31" s="69">
        <v>1555</v>
      </c>
      <c r="RI31" s="69">
        <v>1487</v>
      </c>
      <c r="RJ31" s="69">
        <v>8</v>
      </c>
      <c r="RK31" s="69">
        <v>4</v>
      </c>
      <c r="RL31" s="69">
        <v>14</v>
      </c>
      <c r="RM31" s="69">
        <v>0</v>
      </c>
      <c r="RN31" s="69">
        <v>42</v>
      </c>
      <c r="RO31" s="69">
        <v>1555</v>
      </c>
      <c r="RP31" s="69">
        <v>1596</v>
      </c>
      <c r="RQ31" s="69">
        <v>317</v>
      </c>
      <c r="RR31" s="69">
        <v>1913</v>
      </c>
      <c r="RS31" s="69">
        <v>55</v>
      </c>
      <c r="RT31" s="69">
        <v>1048</v>
      </c>
      <c r="RU31" s="69">
        <v>987</v>
      </c>
      <c r="RV31" s="69">
        <v>34</v>
      </c>
      <c r="RW31" s="69">
        <v>230</v>
      </c>
      <c r="RX31" s="69">
        <v>434</v>
      </c>
      <c r="RY31" s="69">
        <v>9</v>
      </c>
      <c r="RZ31" s="69">
        <v>154</v>
      </c>
      <c r="SA31" s="69">
        <v>109</v>
      </c>
      <c r="SB31" s="69">
        <v>4</v>
      </c>
      <c r="SC31" s="69">
        <v>1961</v>
      </c>
      <c r="SD31" s="69">
        <v>896</v>
      </c>
      <c r="SE31" s="69">
        <v>27</v>
      </c>
      <c r="SF31" s="69">
        <v>135</v>
      </c>
      <c r="SG31" s="69">
        <v>494</v>
      </c>
      <c r="SH31" s="69">
        <v>179</v>
      </c>
      <c r="SI31" s="69">
        <v>133</v>
      </c>
      <c r="SJ31" s="69">
        <v>82</v>
      </c>
      <c r="SK31" s="69">
        <v>4</v>
      </c>
      <c r="SL31" s="69">
        <v>1950</v>
      </c>
      <c r="SM31" s="69">
        <v>1883</v>
      </c>
      <c r="SN31" s="69">
        <v>61</v>
      </c>
      <c r="SO31" s="69">
        <v>365</v>
      </c>
      <c r="SP31" s="69">
        <v>928</v>
      </c>
      <c r="SQ31" s="69">
        <v>188</v>
      </c>
      <c r="SR31" s="69">
        <v>287</v>
      </c>
      <c r="SS31" s="69">
        <v>191</v>
      </c>
      <c r="ST31" s="69">
        <v>8</v>
      </c>
      <c r="SU31" s="69">
        <v>3911</v>
      </c>
      <c r="SV31" s="69">
        <v>229</v>
      </c>
      <c r="SW31" s="69">
        <v>368</v>
      </c>
      <c r="SX31" s="69">
        <v>207</v>
      </c>
      <c r="SY31" s="69">
        <v>272</v>
      </c>
      <c r="SZ31" s="69">
        <v>193</v>
      </c>
      <c r="TA31" s="69">
        <v>120</v>
      </c>
      <c r="TB31" s="69">
        <v>817</v>
      </c>
      <c r="TC31" s="69">
        <v>2206</v>
      </c>
      <c r="TD31" s="69">
        <v>153</v>
      </c>
      <c r="TE31" s="69">
        <v>381</v>
      </c>
      <c r="TF31" s="69">
        <v>316</v>
      </c>
      <c r="TG31" s="69">
        <v>150</v>
      </c>
      <c r="TH31" s="69">
        <v>177</v>
      </c>
      <c r="TI31" s="69">
        <v>125</v>
      </c>
      <c r="TJ31" s="69">
        <v>839</v>
      </c>
      <c r="TK31" s="69">
        <v>2141</v>
      </c>
      <c r="TL31" s="69">
        <v>382</v>
      </c>
      <c r="TM31" s="69">
        <v>749</v>
      </c>
      <c r="TN31" s="69">
        <v>523</v>
      </c>
      <c r="TO31" s="69">
        <v>422</v>
      </c>
      <c r="TP31" s="69">
        <v>370</v>
      </c>
      <c r="TQ31" s="69">
        <v>245</v>
      </c>
      <c r="TR31" s="69">
        <v>1656</v>
      </c>
      <c r="TS31" s="69">
        <v>4347</v>
      </c>
      <c r="TT31" s="69">
        <v>137</v>
      </c>
      <c r="TU31" s="69">
        <v>160</v>
      </c>
      <c r="TV31" s="69">
        <v>164</v>
      </c>
      <c r="TW31" s="69">
        <v>308</v>
      </c>
      <c r="TX31" s="69">
        <v>85</v>
      </c>
      <c r="TY31" s="69">
        <v>118</v>
      </c>
      <c r="TZ31" s="69">
        <v>129</v>
      </c>
      <c r="UA31" s="69">
        <v>28</v>
      </c>
      <c r="UB31" s="69">
        <v>0</v>
      </c>
      <c r="UC31" s="69">
        <v>3</v>
      </c>
      <c r="UD31" s="69">
        <v>429</v>
      </c>
      <c r="UE31" s="69">
        <v>1561</v>
      </c>
      <c r="UF31" s="69">
        <v>278</v>
      </c>
      <c r="UG31" s="69">
        <v>293</v>
      </c>
      <c r="UH31" s="69">
        <v>336</v>
      </c>
      <c r="UI31" s="69">
        <v>696</v>
      </c>
      <c r="UJ31" s="69">
        <v>187</v>
      </c>
      <c r="UK31" s="69">
        <v>272</v>
      </c>
      <c r="UL31" s="69">
        <v>273</v>
      </c>
      <c r="UM31" s="69">
        <v>61</v>
      </c>
      <c r="UN31" s="69">
        <v>0</v>
      </c>
      <c r="UO31" s="69">
        <v>3</v>
      </c>
      <c r="UP31" s="69">
        <v>869</v>
      </c>
      <c r="UQ31" s="69">
        <v>3268</v>
      </c>
      <c r="UR31" s="69">
        <v>184</v>
      </c>
      <c r="US31" s="69">
        <v>83</v>
      </c>
      <c r="UT31" s="69">
        <v>79</v>
      </c>
      <c r="UU31" s="69">
        <v>75</v>
      </c>
      <c r="UV31" s="69">
        <v>87</v>
      </c>
      <c r="UW31" s="69">
        <v>16</v>
      </c>
      <c r="UX31" s="69">
        <v>27</v>
      </c>
      <c r="UY31" s="69">
        <v>440</v>
      </c>
      <c r="UZ31" s="69">
        <v>390</v>
      </c>
      <c r="VA31" s="69">
        <v>1381</v>
      </c>
      <c r="VB31" s="69">
        <v>198</v>
      </c>
      <c r="VC31" s="69">
        <v>85</v>
      </c>
      <c r="VD31" s="69">
        <v>78</v>
      </c>
      <c r="VE31" s="69">
        <v>76</v>
      </c>
      <c r="VF31" s="69">
        <v>85</v>
      </c>
      <c r="VG31" s="69">
        <v>30</v>
      </c>
      <c r="VH31" s="69">
        <v>23</v>
      </c>
      <c r="VI31" s="69">
        <v>410</v>
      </c>
      <c r="VJ31" s="69">
        <v>325</v>
      </c>
      <c r="VK31" s="69">
        <v>1310</v>
      </c>
      <c r="VL31" s="69">
        <v>382</v>
      </c>
      <c r="VM31" s="69">
        <v>168</v>
      </c>
      <c r="VN31" s="69">
        <v>157</v>
      </c>
      <c r="VO31" s="69">
        <v>151</v>
      </c>
      <c r="VP31" s="69">
        <v>172</v>
      </c>
      <c r="VQ31" s="69">
        <v>46</v>
      </c>
      <c r="VR31" s="69">
        <v>50</v>
      </c>
      <c r="VS31" s="69">
        <v>850</v>
      </c>
      <c r="VT31" s="69">
        <v>715</v>
      </c>
      <c r="VU31" s="69">
        <v>2691</v>
      </c>
      <c r="VV31" s="69">
        <v>434</v>
      </c>
      <c r="VW31" s="69">
        <v>146</v>
      </c>
      <c r="VX31" s="69">
        <v>494</v>
      </c>
      <c r="VY31" s="69">
        <v>146</v>
      </c>
      <c r="VZ31" s="69">
        <v>928</v>
      </c>
      <c r="WA31" s="69">
        <v>292</v>
      </c>
      <c r="WB31" s="69">
        <v>11</v>
      </c>
      <c r="WC31" s="69">
        <v>33</v>
      </c>
      <c r="WD31" s="69">
        <v>45</v>
      </c>
      <c r="WE31" s="69">
        <v>283</v>
      </c>
      <c r="WF31" s="69">
        <v>116</v>
      </c>
      <c r="WG31" s="69">
        <v>119</v>
      </c>
      <c r="WH31" s="69">
        <v>3</v>
      </c>
      <c r="WI31" s="69">
        <v>28</v>
      </c>
      <c r="WJ31" s="69">
        <v>42</v>
      </c>
      <c r="WK31" s="69">
        <v>0</v>
      </c>
      <c r="WL31" s="69">
        <v>701</v>
      </c>
      <c r="WM31" s="69">
        <v>1381</v>
      </c>
      <c r="WN31" s="69">
        <v>37</v>
      </c>
      <c r="WO31" s="69">
        <v>40</v>
      </c>
      <c r="WP31" s="69">
        <v>43</v>
      </c>
      <c r="WQ31" s="69">
        <v>281</v>
      </c>
      <c r="WR31" s="69">
        <v>74</v>
      </c>
      <c r="WS31" s="69">
        <v>17</v>
      </c>
      <c r="WT31" s="69">
        <v>1</v>
      </c>
      <c r="WU31" s="69">
        <v>77</v>
      </c>
      <c r="WV31" s="69">
        <v>53</v>
      </c>
      <c r="WW31" s="69">
        <v>3</v>
      </c>
      <c r="WX31" s="69">
        <v>684</v>
      </c>
      <c r="WY31" s="69">
        <v>1310</v>
      </c>
      <c r="WZ31" s="69">
        <v>48</v>
      </c>
      <c r="XA31" s="69">
        <v>73</v>
      </c>
      <c r="XB31" s="69">
        <v>88</v>
      </c>
      <c r="XC31" s="69">
        <v>564</v>
      </c>
      <c r="XD31" s="69">
        <v>190</v>
      </c>
      <c r="XE31" s="69">
        <v>136</v>
      </c>
      <c r="XF31" s="69">
        <v>4</v>
      </c>
      <c r="XG31" s="69">
        <v>105</v>
      </c>
      <c r="XH31" s="69">
        <v>95</v>
      </c>
      <c r="XI31" s="69">
        <v>3</v>
      </c>
      <c r="XJ31" s="69">
        <v>1385</v>
      </c>
      <c r="XK31" s="69">
        <v>2691</v>
      </c>
      <c r="XL31" s="69">
        <v>18</v>
      </c>
      <c r="XM31" s="69">
        <v>213</v>
      </c>
      <c r="XN31" s="69">
        <v>165</v>
      </c>
      <c r="XO31" s="69">
        <v>149</v>
      </c>
      <c r="XP31" s="69">
        <v>73</v>
      </c>
      <c r="XQ31" s="69">
        <v>48</v>
      </c>
      <c r="XR31" s="69">
        <v>31</v>
      </c>
      <c r="XS31" s="69">
        <v>91</v>
      </c>
      <c r="XT31" s="69">
        <v>137</v>
      </c>
      <c r="XU31" s="69">
        <v>210</v>
      </c>
      <c r="XV31" s="69">
        <v>72</v>
      </c>
      <c r="XW31" s="69">
        <v>174</v>
      </c>
      <c r="XX31" s="69">
        <v>1381</v>
      </c>
      <c r="XY31" s="69">
        <v>13</v>
      </c>
      <c r="XZ31" s="69">
        <v>255</v>
      </c>
      <c r="YA31" s="69">
        <v>161</v>
      </c>
      <c r="YB31" s="69">
        <v>148</v>
      </c>
      <c r="YC31" s="69">
        <v>54</v>
      </c>
      <c r="YD31" s="69">
        <v>33</v>
      </c>
      <c r="YE31" s="69">
        <v>38</v>
      </c>
      <c r="YF31" s="69">
        <v>89</v>
      </c>
      <c r="YG31" s="69">
        <v>149</v>
      </c>
      <c r="YH31" s="69">
        <v>192</v>
      </c>
      <c r="YI31" s="69">
        <v>47</v>
      </c>
      <c r="YJ31" s="69">
        <v>131</v>
      </c>
      <c r="YK31" s="69">
        <v>1310</v>
      </c>
      <c r="YL31" s="69">
        <v>31</v>
      </c>
      <c r="YM31" s="69">
        <v>468</v>
      </c>
      <c r="YN31" s="69">
        <v>326</v>
      </c>
      <c r="YO31" s="69">
        <v>297</v>
      </c>
      <c r="YP31" s="69">
        <v>127</v>
      </c>
      <c r="YQ31" s="69">
        <v>81</v>
      </c>
      <c r="YR31" s="69">
        <v>69</v>
      </c>
      <c r="YS31" s="69">
        <v>180</v>
      </c>
      <c r="YT31" s="69">
        <v>286</v>
      </c>
      <c r="YU31" s="69">
        <v>402</v>
      </c>
      <c r="YV31" s="69">
        <v>119</v>
      </c>
      <c r="YW31" s="69">
        <v>305</v>
      </c>
      <c r="YX31" s="69">
        <v>2691</v>
      </c>
      <c r="YY31" s="69">
        <v>1453</v>
      </c>
      <c r="YZ31" s="69">
        <v>114</v>
      </c>
      <c r="ZA31" s="69">
        <v>286</v>
      </c>
      <c r="ZB31" s="69">
        <v>185</v>
      </c>
      <c r="ZC31" s="69">
        <v>6</v>
      </c>
      <c r="ZD31" s="69">
        <v>178</v>
      </c>
      <c r="ZE31" s="69">
        <v>66</v>
      </c>
      <c r="ZF31" s="69">
        <v>22</v>
      </c>
      <c r="ZG31" s="69">
        <v>33</v>
      </c>
      <c r="ZH31" s="69">
        <v>201</v>
      </c>
      <c r="ZI31" s="69">
        <v>2544</v>
      </c>
      <c r="ZJ31" s="69">
        <v>82</v>
      </c>
      <c r="ZK31" s="69">
        <v>106</v>
      </c>
      <c r="ZL31" s="69">
        <v>185</v>
      </c>
      <c r="ZM31" s="69">
        <v>226</v>
      </c>
      <c r="ZN31" s="69">
        <v>409</v>
      </c>
      <c r="ZO31" s="69">
        <v>694</v>
      </c>
      <c r="ZP31" s="69">
        <v>214</v>
      </c>
      <c r="ZQ31" s="69">
        <v>388</v>
      </c>
      <c r="ZR31" s="69">
        <v>210</v>
      </c>
      <c r="ZS31" s="69">
        <v>2514</v>
      </c>
      <c r="ZT31" s="69">
        <v>949</v>
      </c>
      <c r="ZU31" s="69">
        <v>779</v>
      </c>
      <c r="ZV31" s="69">
        <v>358</v>
      </c>
      <c r="ZW31" s="69">
        <v>109</v>
      </c>
      <c r="ZX31" s="69">
        <v>63</v>
      </c>
      <c r="ZY31" s="69">
        <v>5</v>
      </c>
      <c r="ZZ31" s="69">
        <v>251</v>
      </c>
      <c r="AAA31" s="69">
        <v>2514</v>
      </c>
      <c r="AAB31" s="69">
        <v>23</v>
      </c>
      <c r="AAC31" s="69">
        <v>90</v>
      </c>
      <c r="AAD31" s="69">
        <v>162</v>
      </c>
      <c r="AAE31" s="69">
        <v>207</v>
      </c>
      <c r="AAF31" s="69">
        <v>133</v>
      </c>
      <c r="AAG31" s="69">
        <v>615</v>
      </c>
      <c r="AAH31" s="69">
        <v>28</v>
      </c>
      <c r="AAI31" s="69">
        <v>11</v>
      </c>
      <c r="AAJ31" s="69">
        <v>4</v>
      </c>
      <c r="AAK31" s="69">
        <v>2</v>
      </c>
      <c r="AAL31" s="69">
        <v>6</v>
      </c>
      <c r="AAM31" s="69">
        <v>51</v>
      </c>
      <c r="AAN31" s="69">
        <v>25</v>
      </c>
      <c r="AAO31" s="69">
        <v>9</v>
      </c>
      <c r="AAP31" s="69">
        <v>6</v>
      </c>
      <c r="AAQ31" s="69">
        <v>15</v>
      </c>
      <c r="AAR31" s="69">
        <v>8</v>
      </c>
      <c r="AAS31" s="69">
        <v>63</v>
      </c>
      <c r="AAT31" s="69">
        <v>1224</v>
      </c>
      <c r="AAU31" s="69">
        <v>587</v>
      </c>
      <c r="AAV31" s="69">
        <v>158</v>
      </c>
      <c r="AAW31" s="69">
        <v>41</v>
      </c>
      <c r="AAX31" s="69">
        <v>7</v>
      </c>
      <c r="AAY31" s="69">
        <v>189</v>
      </c>
      <c r="AAZ31" s="69">
        <v>2206</v>
      </c>
      <c r="ABA31" s="69">
        <v>1169</v>
      </c>
      <c r="ABB31" s="69">
        <v>625</v>
      </c>
      <c r="ABC31" s="69">
        <v>171</v>
      </c>
      <c r="ABD31" s="69">
        <v>30</v>
      </c>
      <c r="ABE31" s="69">
        <v>7</v>
      </c>
      <c r="ABF31" s="69">
        <v>139</v>
      </c>
      <c r="ABG31" s="69">
        <v>2141</v>
      </c>
      <c r="ABH31" s="69">
        <v>2393</v>
      </c>
      <c r="ABI31" s="69">
        <v>1212</v>
      </c>
      <c r="ABJ31" s="69">
        <v>329</v>
      </c>
      <c r="ABK31" s="69">
        <v>71</v>
      </c>
      <c r="ABL31" s="69">
        <v>14</v>
      </c>
      <c r="ABM31" s="69">
        <v>328</v>
      </c>
      <c r="ABN31" s="69">
        <v>4347</v>
      </c>
      <c r="ABO31" s="69">
        <v>69</v>
      </c>
      <c r="ABP31" s="69">
        <v>305</v>
      </c>
      <c r="ABQ31" s="69">
        <v>146</v>
      </c>
      <c r="ABR31" s="69">
        <v>76</v>
      </c>
      <c r="ABS31" s="69">
        <v>143</v>
      </c>
      <c r="ABT31" s="69">
        <v>24</v>
      </c>
      <c r="ABU31" s="69">
        <v>51</v>
      </c>
      <c r="ABV31" s="69">
        <v>60</v>
      </c>
      <c r="ABW31" s="69">
        <v>151</v>
      </c>
      <c r="ABX31" s="69">
        <v>192</v>
      </c>
      <c r="ABY31" s="69">
        <v>1217</v>
      </c>
      <c r="ABZ31" s="69">
        <v>52</v>
      </c>
      <c r="ACA31" s="69">
        <v>250</v>
      </c>
      <c r="ACB31" s="69">
        <v>127</v>
      </c>
      <c r="ACC31" s="69">
        <v>141</v>
      </c>
      <c r="ACD31" s="69">
        <v>23</v>
      </c>
      <c r="ACE31" s="69">
        <v>86</v>
      </c>
      <c r="ACF31" s="69">
        <v>89</v>
      </c>
      <c r="ACG31" s="69">
        <v>11</v>
      </c>
      <c r="ACH31" s="69">
        <v>131</v>
      </c>
      <c r="ACI31" s="69">
        <v>121</v>
      </c>
      <c r="ACJ31" s="69">
        <v>1031</v>
      </c>
      <c r="ACK31" s="69">
        <v>121</v>
      </c>
      <c r="ACL31" s="69">
        <v>555</v>
      </c>
      <c r="ACM31" s="69">
        <v>273</v>
      </c>
      <c r="ACN31" s="69">
        <v>217</v>
      </c>
      <c r="ACO31" s="69">
        <v>166</v>
      </c>
      <c r="ACP31" s="69">
        <v>110</v>
      </c>
      <c r="ACQ31" s="69">
        <v>140</v>
      </c>
      <c r="ACR31" s="69">
        <v>71</v>
      </c>
      <c r="ACS31" s="69">
        <v>282</v>
      </c>
      <c r="ACT31" s="69">
        <v>313</v>
      </c>
      <c r="ACU31" s="69">
        <v>2248</v>
      </c>
      <c r="ACV31" s="69">
        <v>0</v>
      </c>
      <c r="ACW31" s="69">
        <v>27</v>
      </c>
      <c r="ACX31" s="69">
        <v>56</v>
      </c>
      <c r="ACY31" s="69">
        <v>257</v>
      </c>
      <c r="ACZ31" s="69">
        <v>157</v>
      </c>
      <c r="ADA31" s="69">
        <v>42</v>
      </c>
      <c r="ADB31" s="69">
        <v>208</v>
      </c>
      <c r="ADC31" s="69">
        <v>240</v>
      </c>
      <c r="ADD31" s="69">
        <v>987</v>
      </c>
      <c r="ADE31" s="69">
        <v>1</v>
      </c>
      <c r="ADF31" s="69">
        <v>1</v>
      </c>
      <c r="ADG31" s="69">
        <v>33</v>
      </c>
      <c r="ADH31" s="69">
        <v>267</v>
      </c>
      <c r="ADI31" s="69">
        <v>78</v>
      </c>
      <c r="ADJ31" s="69">
        <v>32</v>
      </c>
      <c r="ADK31" s="69">
        <v>285</v>
      </c>
      <c r="ADL31" s="69">
        <v>199</v>
      </c>
      <c r="ADM31" s="69">
        <v>896</v>
      </c>
      <c r="ADN31" s="69">
        <v>1064</v>
      </c>
      <c r="ADO31" s="69">
        <v>426</v>
      </c>
      <c r="ADP31" s="69">
        <v>54</v>
      </c>
      <c r="ADQ31" s="69">
        <v>9</v>
      </c>
      <c r="ADR31" s="69">
        <v>2</v>
      </c>
      <c r="ADS31" s="69">
        <v>1030</v>
      </c>
      <c r="ADT31" s="69">
        <v>480</v>
      </c>
      <c r="ADU31" s="69">
        <v>45</v>
      </c>
      <c r="ADV31" s="69">
        <v>1555</v>
      </c>
      <c r="ADW31" s="69">
        <v>970</v>
      </c>
      <c r="ADX31" s="69">
        <v>88</v>
      </c>
      <c r="ADY31" s="69">
        <v>457</v>
      </c>
      <c r="ADZ31" s="69">
        <v>40</v>
      </c>
      <c r="AEA31" s="69">
        <v>1555</v>
      </c>
    </row>
    <row r="32" spans="1:808">
      <c r="A32" s="56" t="s">
        <v>793</v>
      </c>
      <c r="B32" s="56" t="s">
        <v>912</v>
      </c>
      <c r="C32" s="53">
        <v>177</v>
      </c>
      <c r="D32" s="68">
        <f t="shared" si="9"/>
        <v>1069</v>
      </c>
      <c r="E32" s="26">
        <f t="shared" si="10"/>
        <v>6.0395480225988702</v>
      </c>
      <c r="F32" s="85">
        <f t="shared" si="11"/>
        <v>55.243647021311162</v>
      </c>
      <c r="G32" s="86">
        <f t="shared" si="12"/>
        <v>0.31211100012040205</v>
      </c>
      <c r="H32" s="86">
        <f t="shared" si="30"/>
        <v>4.7670912774988095</v>
      </c>
      <c r="I32" s="56" t="s">
        <v>912</v>
      </c>
      <c r="K32" s="18">
        <f t="shared" si="27"/>
        <v>18</v>
      </c>
      <c r="L32" s="30">
        <v>64</v>
      </c>
      <c r="M32" s="43" t="s">
        <v>793</v>
      </c>
      <c r="N32" s="68">
        <f t="shared" si="31"/>
        <v>1069</v>
      </c>
      <c r="O32" s="28">
        <f t="shared" si="28"/>
        <v>14.995090475522513</v>
      </c>
      <c r="P32" s="30">
        <f t="shared" si="14"/>
        <v>35</v>
      </c>
      <c r="Q32" s="44">
        <f t="shared" si="1"/>
        <v>3.2740879326473338</v>
      </c>
      <c r="R32" s="28">
        <f t="shared" si="15"/>
        <v>17.75914244547419</v>
      </c>
      <c r="S32" s="45">
        <f t="shared" si="2"/>
        <v>82</v>
      </c>
      <c r="T32" s="44">
        <f t="shared" si="3"/>
        <v>7.6707202993451826</v>
      </c>
      <c r="U32" s="28">
        <f t="shared" si="16"/>
        <v>34.533505156332424</v>
      </c>
      <c r="V32" s="45">
        <f t="shared" si="17"/>
        <v>223</v>
      </c>
      <c r="W32" s="44">
        <f t="shared" si="4"/>
        <v>72.875816993464056</v>
      </c>
      <c r="X32" s="28">
        <f t="shared" si="18"/>
        <v>78.192936688266158</v>
      </c>
      <c r="Y32" s="44">
        <f t="shared" si="19"/>
        <v>63</v>
      </c>
      <c r="Z32" s="44">
        <f t="shared" si="5"/>
        <v>5.8933582787652012</v>
      </c>
      <c r="AA32" s="28">
        <f t="shared" si="20"/>
        <v>15.59089491736826</v>
      </c>
      <c r="AB32" s="45">
        <f t="shared" si="21"/>
        <v>283</v>
      </c>
      <c r="AC32" s="44">
        <f t="shared" si="6"/>
        <v>54.42307692307692</v>
      </c>
      <c r="AD32" s="28">
        <f t="shared" si="22"/>
        <v>87.496908236458069</v>
      </c>
      <c r="AE32" s="45">
        <f t="shared" si="23"/>
        <v>174</v>
      </c>
      <c r="AF32" s="44">
        <f t="shared" si="7"/>
        <v>58.585858585858588</v>
      </c>
      <c r="AG32" s="28">
        <f t="shared" si="24"/>
        <v>69.496866649891558</v>
      </c>
      <c r="AH32" s="44">
        <v>2</v>
      </c>
      <c r="AI32" s="28">
        <f t="shared" si="25"/>
        <v>7.1428571428571432</v>
      </c>
      <c r="AJ32" s="45">
        <f t="shared" si="8"/>
        <v>1670.3125</v>
      </c>
      <c r="AK32" s="28">
        <f t="shared" si="26"/>
        <v>8.5328863346104722</v>
      </c>
      <c r="AL32" s="45">
        <v>17764</v>
      </c>
      <c r="AM32" s="28">
        <f t="shared" si="29"/>
        <v>88.404498855379714</v>
      </c>
      <c r="AN32" s="39"/>
      <c r="AO32" s="28">
        <f>SUM(1589*100/1681)</f>
        <v>94.527067221891727</v>
      </c>
      <c r="AP32" s="27" t="s">
        <v>793</v>
      </c>
      <c r="AR32" s="69">
        <v>1</v>
      </c>
      <c r="AS32" s="69">
        <v>3</v>
      </c>
      <c r="AT32" s="69">
        <v>1</v>
      </c>
      <c r="AU32" s="69">
        <v>2</v>
      </c>
      <c r="AV32" s="69">
        <v>0</v>
      </c>
      <c r="AW32" s="69">
        <v>0</v>
      </c>
      <c r="AX32" s="69">
        <v>0</v>
      </c>
      <c r="AY32" s="69">
        <v>1</v>
      </c>
      <c r="AZ32" s="69">
        <v>1</v>
      </c>
      <c r="BA32" s="69">
        <v>2</v>
      </c>
      <c r="BB32" s="69">
        <v>1</v>
      </c>
      <c r="BC32" s="69">
        <v>3</v>
      </c>
      <c r="BD32" s="69">
        <v>1</v>
      </c>
      <c r="BE32" s="69">
        <v>1</v>
      </c>
      <c r="BF32" s="69">
        <v>0</v>
      </c>
      <c r="BG32" s="69">
        <v>2</v>
      </c>
      <c r="BH32" s="69">
        <v>2</v>
      </c>
      <c r="BI32" s="69">
        <v>1</v>
      </c>
      <c r="BJ32" s="69">
        <v>5</v>
      </c>
      <c r="BK32" s="69">
        <v>15</v>
      </c>
      <c r="BL32" s="69">
        <v>74</v>
      </c>
      <c r="BM32" s="69">
        <v>82</v>
      </c>
      <c r="BN32" s="69">
        <v>89</v>
      </c>
      <c r="BO32" s="69">
        <v>42</v>
      </c>
      <c r="BP32" s="69">
        <v>59</v>
      </c>
      <c r="BQ32" s="69">
        <v>39</v>
      </c>
      <c r="BR32" s="69">
        <v>56</v>
      </c>
      <c r="BS32" s="69">
        <v>40</v>
      </c>
      <c r="BT32" s="69">
        <v>39</v>
      </c>
      <c r="BU32" s="69">
        <v>22</v>
      </c>
      <c r="BV32" s="69">
        <v>10</v>
      </c>
      <c r="BW32" s="69">
        <v>6</v>
      </c>
      <c r="BX32" s="69">
        <v>5</v>
      </c>
      <c r="BY32" s="69">
        <v>5</v>
      </c>
      <c r="BZ32" s="69">
        <v>610</v>
      </c>
      <c r="CA32" s="69">
        <v>2</v>
      </c>
      <c r="CB32" s="69">
        <v>1</v>
      </c>
      <c r="CC32" s="69">
        <v>0</v>
      </c>
      <c r="CD32" s="69">
        <v>2</v>
      </c>
      <c r="CE32" s="69">
        <v>0</v>
      </c>
      <c r="CF32" s="69">
        <v>2</v>
      </c>
      <c r="CG32" s="69">
        <v>2</v>
      </c>
      <c r="CH32" s="69">
        <v>3</v>
      </c>
      <c r="CI32" s="69">
        <v>3</v>
      </c>
      <c r="CJ32" s="69">
        <v>0</v>
      </c>
      <c r="CK32" s="69">
        <v>2</v>
      </c>
      <c r="CL32" s="69">
        <v>0</v>
      </c>
      <c r="CM32" s="69">
        <v>2</v>
      </c>
      <c r="CN32" s="69">
        <v>1</v>
      </c>
      <c r="CO32" s="69">
        <v>1</v>
      </c>
      <c r="CP32" s="69">
        <v>0</v>
      </c>
      <c r="CQ32" s="69">
        <v>2</v>
      </c>
      <c r="CR32" s="69">
        <v>2</v>
      </c>
      <c r="CS32" s="69">
        <v>1</v>
      </c>
      <c r="CT32" s="69">
        <v>3</v>
      </c>
      <c r="CU32" s="69">
        <v>80</v>
      </c>
      <c r="CV32" s="69">
        <v>73</v>
      </c>
      <c r="CW32" s="69">
        <v>56</v>
      </c>
      <c r="CX32" s="69">
        <v>37</v>
      </c>
      <c r="CY32" s="69">
        <v>26</v>
      </c>
      <c r="CZ32" s="69">
        <v>38</v>
      </c>
      <c r="DA32" s="69">
        <v>28</v>
      </c>
      <c r="DB32" s="69">
        <v>30</v>
      </c>
      <c r="DC32" s="69">
        <v>28</v>
      </c>
      <c r="DD32" s="69">
        <v>17</v>
      </c>
      <c r="DE32" s="69">
        <v>10</v>
      </c>
      <c r="DF32" s="69">
        <v>1</v>
      </c>
      <c r="DG32" s="69">
        <v>3</v>
      </c>
      <c r="DH32" s="69">
        <v>3</v>
      </c>
      <c r="DI32" s="69">
        <v>459</v>
      </c>
      <c r="DJ32" s="69">
        <v>3</v>
      </c>
      <c r="DK32" s="69">
        <v>4</v>
      </c>
      <c r="DL32" s="69">
        <v>1</v>
      </c>
      <c r="DM32" s="69">
        <v>4</v>
      </c>
      <c r="DN32" s="69">
        <v>0</v>
      </c>
      <c r="DO32" s="69">
        <v>2</v>
      </c>
      <c r="DP32" s="69">
        <v>2</v>
      </c>
      <c r="DQ32" s="69">
        <v>4</v>
      </c>
      <c r="DR32" s="69">
        <v>4</v>
      </c>
      <c r="DS32" s="69">
        <v>2</v>
      </c>
      <c r="DT32" s="69">
        <v>3</v>
      </c>
      <c r="DU32" s="69">
        <v>3</v>
      </c>
      <c r="DV32" s="69">
        <v>3</v>
      </c>
      <c r="DW32" s="69">
        <v>2</v>
      </c>
      <c r="DX32" s="69">
        <v>1</v>
      </c>
      <c r="DY32" s="69">
        <v>2</v>
      </c>
      <c r="DZ32" s="69">
        <v>4</v>
      </c>
      <c r="EA32" s="69">
        <v>3</v>
      </c>
      <c r="EB32" s="69">
        <v>6</v>
      </c>
      <c r="EC32" s="69">
        <v>18</v>
      </c>
      <c r="ED32" s="69">
        <v>154</v>
      </c>
      <c r="EE32" s="69">
        <v>155</v>
      </c>
      <c r="EF32" s="69">
        <v>145</v>
      </c>
      <c r="EG32" s="69">
        <v>79</v>
      </c>
      <c r="EH32" s="69">
        <v>85</v>
      </c>
      <c r="EI32" s="69">
        <v>77</v>
      </c>
      <c r="EJ32" s="69">
        <v>84</v>
      </c>
      <c r="EK32" s="69">
        <v>70</v>
      </c>
      <c r="EL32" s="69">
        <v>67</v>
      </c>
      <c r="EM32" s="69">
        <v>39</v>
      </c>
      <c r="EN32" s="69">
        <v>20</v>
      </c>
      <c r="EO32" s="69">
        <v>7</v>
      </c>
      <c r="EP32" s="69">
        <v>8</v>
      </c>
      <c r="EQ32" s="69">
        <v>8</v>
      </c>
      <c r="ER32" s="69">
        <v>1069</v>
      </c>
      <c r="ES32" s="69">
        <v>355</v>
      </c>
      <c r="ET32" s="69">
        <v>220</v>
      </c>
      <c r="EU32" s="69">
        <v>9</v>
      </c>
      <c r="EV32" s="69">
        <v>15</v>
      </c>
      <c r="EW32" s="69">
        <v>11</v>
      </c>
      <c r="EX32" s="69">
        <v>610</v>
      </c>
      <c r="EY32" s="69">
        <v>274</v>
      </c>
      <c r="EZ32" s="69">
        <v>156</v>
      </c>
      <c r="FA32" s="69">
        <v>4</v>
      </c>
      <c r="FB32" s="69">
        <v>12</v>
      </c>
      <c r="FC32" s="69">
        <v>13</v>
      </c>
      <c r="FD32" s="69">
        <v>459</v>
      </c>
      <c r="FE32" s="69">
        <v>629</v>
      </c>
      <c r="FF32" s="69">
        <v>376</v>
      </c>
      <c r="FG32" s="69">
        <v>13</v>
      </c>
      <c r="FH32" s="69">
        <v>27</v>
      </c>
      <c r="FI32" s="69">
        <v>24</v>
      </c>
      <c r="FJ32" s="69">
        <v>1069</v>
      </c>
      <c r="FK32" s="69">
        <v>390</v>
      </c>
      <c r="FL32" s="69">
        <v>58</v>
      </c>
      <c r="FM32" s="69">
        <v>12</v>
      </c>
      <c r="FN32" s="69">
        <v>4</v>
      </c>
      <c r="FO32" s="69">
        <v>65</v>
      </c>
      <c r="FP32" s="69">
        <v>102</v>
      </c>
      <c r="FQ32" s="69">
        <v>0</v>
      </c>
      <c r="FR32" s="69">
        <v>631</v>
      </c>
      <c r="FS32" s="69">
        <v>365</v>
      </c>
      <c r="FT32" s="69">
        <v>31</v>
      </c>
      <c r="FU32" s="69">
        <v>12</v>
      </c>
      <c r="FV32" s="69">
        <v>3</v>
      </c>
      <c r="FW32" s="69">
        <v>68</v>
      </c>
      <c r="FX32" s="69">
        <v>85</v>
      </c>
      <c r="FY32" s="69">
        <v>67</v>
      </c>
      <c r="FZ32" s="69">
        <v>631</v>
      </c>
      <c r="GA32" s="69">
        <v>335</v>
      </c>
      <c r="GB32" s="69">
        <v>0</v>
      </c>
      <c r="GC32" s="69">
        <v>136</v>
      </c>
      <c r="GD32" s="69">
        <v>10</v>
      </c>
      <c r="GE32" s="69">
        <v>26</v>
      </c>
      <c r="GF32" s="69">
        <v>20</v>
      </c>
      <c r="GG32" s="69">
        <v>104</v>
      </c>
      <c r="GH32" s="69">
        <v>631</v>
      </c>
      <c r="GI32" s="69">
        <v>447</v>
      </c>
      <c r="GJ32" s="69">
        <v>88</v>
      </c>
      <c r="GK32" s="69">
        <v>19</v>
      </c>
      <c r="GL32" s="69">
        <v>74</v>
      </c>
      <c r="GM32" s="69">
        <v>628</v>
      </c>
      <c r="GN32" s="69">
        <v>412</v>
      </c>
      <c r="GO32" s="69">
        <v>243</v>
      </c>
      <c r="GP32" s="69">
        <v>270</v>
      </c>
      <c r="GQ32" s="69">
        <v>144</v>
      </c>
      <c r="GR32" s="69">
        <v>1069</v>
      </c>
      <c r="GS32" s="69">
        <v>135</v>
      </c>
      <c r="GT32" s="69">
        <v>8</v>
      </c>
      <c r="GU32" s="69">
        <v>35</v>
      </c>
      <c r="GV32" s="69">
        <v>1</v>
      </c>
      <c r="GW32" s="69">
        <v>91</v>
      </c>
      <c r="GX32" s="69">
        <v>135</v>
      </c>
      <c r="GY32" s="69">
        <v>84</v>
      </c>
      <c r="GZ32" s="69">
        <v>39</v>
      </c>
      <c r="HA32" s="69">
        <v>10</v>
      </c>
      <c r="HB32" s="69">
        <v>0</v>
      </c>
      <c r="HC32" s="69">
        <v>2</v>
      </c>
      <c r="HD32" s="69">
        <v>216</v>
      </c>
      <c r="HE32" s="69">
        <v>730</v>
      </c>
      <c r="HF32" s="69">
        <v>115</v>
      </c>
      <c r="HG32" s="69">
        <v>1061</v>
      </c>
      <c r="HH32" s="69">
        <v>216</v>
      </c>
      <c r="HI32" s="69">
        <v>9</v>
      </c>
      <c r="HJ32" s="69">
        <v>1</v>
      </c>
      <c r="HK32" s="69">
        <v>5</v>
      </c>
      <c r="HL32" s="69">
        <v>18</v>
      </c>
      <c r="HM32" s="69">
        <v>105</v>
      </c>
      <c r="HN32" s="69">
        <v>75</v>
      </c>
      <c r="HO32" s="69">
        <v>3</v>
      </c>
      <c r="HP32" s="69">
        <v>0</v>
      </c>
      <c r="HQ32" s="69">
        <v>0</v>
      </c>
      <c r="HR32" s="69">
        <v>0</v>
      </c>
      <c r="HS32" s="69">
        <v>0</v>
      </c>
      <c r="HT32" s="69">
        <v>0</v>
      </c>
      <c r="HU32" s="69">
        <v>1</v>
      </c>
      <c r="HV32" s="69">
        <v>0</v>
      </c>
      <c r="HW32" s="69">
        <v>0</v>
      </c>
      <c r="HX32" s="69">
        <v>0</v>
      </c>
      <c r="HY32" s="69">
        <v>1</v>
      </c>
      <c r="HZ32" s="69">
        <v>1</v>
      </c>
      <c r="IA32" s="69">
        <v>0</v>
      </c>
      <c r="IB32" s="69">
        <v>0</v>
      </c>
      <c r="IC32" s="69">
        <v>0</v>
      </c>
      <c r="ID32" s="69">
        <v>1</v>
      </c>
      <c r="IE32" s="69">
        <v>56</v>
      </c>
      <c r="IF32" s="69">
        <v>12</v>
      </c>
      <c r="IG32" s="69">
        <v>6</v>
      </c>
      <c r="IH32" s="69">
        <v>0</v>
      </c>
      <c r="II32" s="69">
        <v>0</v>
      </c>
      <c r="IJ32" s="69">
        <v>74</v>
      </c>
      <c r="IK32" s="69">
        <v>112</v>
      </c>
      <c r="IL32" s="69">
        <v>36</v>
      </c>
      <c r="IM32" s="69">
        <v>24</v>
      </c>
      <c r="IN32" s="69">
        <v>0</v>
      </c>
      <c r="IO32" s="69">
        <v>0</v>
      </c>
      <c r="IP32" s="69">
        <v>172</v>
      </c>
      <c r="IQ32" s="69">
        <v>6</v>
      </c>
      <c r="IR32" s="69">
        <v>13</v>
      </c>
      <c r="IS32" s="69">
        <v>12</v>
      </c>
      <c r="IT32" s="69">
        <v>0</v>
      </c>
      <c r="IU32" s="69">
        <v>0</v>
      </c>
      <c r="IV32" s="69">
        <v>31</v>
      </c>
      <c r="IW32" s="69">
        <v>0</v>
      </c>
      <c r="IX32" s="69">
        <v>12</v>
      </c>
      <c r="IY32" s="69">
        <v>5</v>
      </c>
      <c r="IZ32" s="69">
        <v>0</v>
      </c>
      <c r="JA32" s="69">
        <v>0</v>
      </c>
      <c r="JB32" s="69">
        <v>0</v>
      </c>
      <c r="JC32" s="69">
        <v>0</v>
      </c>
      <c r="JD32" s="69">
        <v>5</v>
      </c>
      <c r="JE32" s="69">
        <v>2</v>
      </c>
      <c r="JF32" s="69">
        <v>0</v>
      </c>
      <c r="JG32" s="69">
        <v>0</v>
      </c>
      <c r="JH32" s="69">
        <v>0</v>
      </c>
      <c r="JI32" s="69">
        <v>0</v>
      </c>
      <c r="JJ32" s="69">
        <v>0</v>
      </c>
      <c r="JK32" s="69">
        <v>0</v>
      </c>
      <c r="JL32" s="69">
        <v>0</v>
      </c>
      <c r="JM32" s="69">
        <v>0</v>
      </c>
      <c r="JN32" s="69">
        <v>0</v>
      </c>
      <c r="JO32" s="69">
        <v>50</v>
      </c>
      <c r="JP32" s="69">
        <v>17</v>
      </c>
      <c r="JQ32" s="69">
        <v>7</v>
      </c>
      <c r="JR32" s="69">
        <v>0</v>
      </c>
      <c r="JS32" s="69">
        <v>0</v>
      </c>
      <c r="JT32" s="69">
        <v>0</v>
      </c>
      <c r="JU32" s="69">
        <v>13</v>
      </c>
      <c r="JV32" s="69">
        <v>4</v>
      </c>
      <c r="JW32" s="69">
        <v>0</v>
      </c>
      <c r="JX32" s="69">
        <v>17</v>
      </c>
      <c r="JY32" s="69">
        <v>4</v>
      </c>
      <c r="JZ32" s="69">
        <v>2</v>
      </c>
      <c r="KA32" s="69">
        <v>0</v>
      </c>
      <c r="KB32" s="69">
        <v>6</v>
      </c>
      <c r="KC32" s="69">
        <v>0</v>
      </c>
      <c r="KD32" s="69">
        <v>1</v>
      </c>
      <c r="KE32" s="69">
        <v>0</v>
      </c>
      <c r="KF32" s="69">
        <v>1</v>
      </c>
      <c r="KG32" s="69">
        <v>17</v>
      </c>
      <c r="KH32" s="69">
        <v>6</v>
      </c>
      <c r="KI32" s="69">
        <v>0</v>
      </c>
      <c r="KJ32" s="69">
        <v>23</v>
      </c>
      <c r="KK32" s="69">
        <v>5</v>
      </c>
      <c r="KL32" s="69">
        <v>2</v>
      </c>
      <c r="KM32" s="69">
        <v>0</v>
      </c>
      <c r="KN32" s="69">
        <v>7</v>
      </c>
      <c r="KO32" s="69">
        <v>0</v>
      </c>
      <c r="KP32" s="69">
        <v>1</v>
      </c>
      <c r="KQ32" s="69">
        <v>0</v>
      </c>
      <c r="KR32" s="69">
        <v>1</v>
      </c>
      <c r="KS32" s="69">
        <v>9</v>
      </c>
      <c r="KT32" s="69">
        <v>6</v>
      </c>
      <c r="KU32" s="69">
        <v>2</v>
      </c>
      <c r="KV32" s="69">
        <v>1</v>
      </c>
      <c r="KW32" s="69">
        <v>6</v>
      </c>
      <c r="KX32" s="69">
        <v>24</v>
      </c>
      <c r="KY32" s="69">
        <v>28</v>
      </c>
      <c r="KZ32" s="69">
        <v>18</v>
      </c>
      <c r="LA32" s="69">
        <v>6</v>
      </c>
      <c r="LB32" s="69">
        <v>4</v>
      </c>
      <c r="LC32" s="69">
        <v>16</v>
      </c>
      <c r="LD32" s="69">
        <v>72</v>
      </c>
      <c r="LE32" s="69">
        <v>41</v>
      </c>
      <c r="LF32" s="69">
        <v>3</v>
      </c>
      <c r="LG32" s="69">
        <v>6</v>
      </c>
      <c r="LH32" s="69">
        <v>9</v>
      </c>
      <c r="LI32" s="69">
        <v>6</v>
      </c>
      <c r="LJ32" s="69">
        <v>2</v>
      </c>
      <c r="LK32" s="69">
        <v>0</v>
      </c>
      <c r="LL32" s="69">
        <v>7</v>
      </c>
      <c r="LM32" s="69">
        <v>74</v>
      </c>
      <c r="LN32" s="69">
        <v>82</v>
      </c>
      <c r="LO32" s="69">
        <v>6</v>
      </c>
      <c r="LP32" s="69">
        <v>12</v>
      </c>
      <c r="LQ32" s="69">
        <v>28</v>
      </c>
      <c r="LR32" s="69">
        <v>18</v>
      </c>
      <c r="LS32" s="69">
        <v>6</v>
      </c>
      <c r="LT32" s="69">
        <v>0</v>
      </c>
      <c r="LU32" s="69">
        <v>20</v>
      </c>
      <c r="LV32" s="69">
        <v>172</v>
      </c>
      <c r="LW32" s="69">
        <v>163</v>
      </c>
      <c r="LX32" s="69">
        <v>15</v>
      </c>
      <c r="LY32" s="69">
        <v>15</v>
      </c>
      <c r="LZ32" s="69">
        <v>10</v>
      </c>
      <c r="MA32" s="69">
        <v>7</v>
      </c>
      <c r="MB32" s="69">
        <v>210</v>
      </c>
      <c r="MC32" s="69">
        <v>150</v>
      </c>
      <c r="MD32" s="69">
        <v>14</v>
      </c>
      <c r="ME32" s="69">
        <v>30</v>
      </c>
      <c r="MF32" s="69">
        <v>14</v>
      </c>
      <c r="MG32" s="69">
        <v>3</v>
      </c>
      <c r="MH32" s="69">
        <v>1</v>
      </c>
      <c r="MI32" s="69">
        <v>6</v>
      </c>
      <c r="MJ32" s="69">
        <v>6</v>
      </c>
      <c r="MK32" s="69">
        <v>0</v>
      </c>
      <c r="ML32" s="69">
        <v>0</v>
      </c>
      <c r="MM32" s="69">
        <v>0</v>
      </c>
      <c r="MN32" s="69">
        <v>0</v>
      </c>
      <c r="MO32" s="69">
        <v>18</v>
      </c>
      <c r="MP32" s="69">
        <v>64</v>
      </c>
      <c r="MQ32" s="69">
        <v>306</v>
      </c>
      <c r="MR32" s="69">
        <v>150</v>
      </c>
      <c r="MS32" s="69">
        <v>28</v>
      </c>
      <c r="MT32" s="69">
        <v>60</v>
      </c>
      <c r="MU32" s="69">
        <v>48</v>
      </c>
      <c r="MV32" s="69">
        <v>9</v>
      </c>
      <c r="MW32" s="69">
        <v>2</v>
      </c>
      <c r="MX32" s="69">
        <v>13</v>
      </c>
      <c r="MY32" s="69">
        <v>19</v>
      </c>
      <c r="MZ32" s="69">
        <v>0</v>
      </c>
      <c r="NA32" s="69">
        <v>0</v>
      </c>
      <c r="NB32" s="69">
        <v>0</v>
      </c>
      <c r="NC32" s="69">
        <v>0</v>
      </c>
      <c r="ND32" s="69">
        <v>47</v>
      </c>
      <c r="NE32" s="69">
        <v>155</v>
      </c>
      <c r="NF32" s="69">
        <v>531</v>
      </c>
      <c r="NG32" s="69">
        <v>150</v>
      </c>
      <c r="NH32" s="69">
        <v>103</v>
      </c>
      <c r="NI32" s="69">
        <v>37</v>
      </c>
      <c r="NJ32" s="69">
        <v>16</v>
      </c>
      <c r="NK32" s="69">
        <v>0</v>
      </c>
      <c r="NL32" s="69">
        <v>0</v>
      </c>
      <c r="NM32" s="69">
        <v>0</v>
      </c>
      <c r="NN32" s="69">
        <v>0</v>
      </c>
      <c r="NO32" s="69">
        <v>306</v>
      </c>
      <c r="NP32" s="69">
        <v>150</v>
      </c>
      <c r="NQ32" s="69">
        <v>206</v>
      </c>
      <c r="NR32" s="69">
        <v>111</v>
      </c>
      <c r="NS32" s="69">
        <v>64</v>
      </c>
      <c r="NT32" s="69">
        <v>0</v>
      </c>
      <c r="NU32" s="69">
        <v>0</v>
      </c>
      <c r="NV32" s="69">
        <v>0</v>
      </c>
      <c r="NW32" s="69">
        <v>0</v>
      </c>
      <c r="NX32" s="69">
        <v>531</v>
      </c>
      <c r="NY32" s="69">
        <v>64</v>
      </c>
      <c r="NZ32" s="69">
        <v>205</v>
      </c>
      <c r="OA32" s="69">
        <v>9</v>
      </c>
      <c r="OB32" s="69">
        <v>9</v>
      </c>
      <c r="OC32" s="69">
        <v>19</v>
      </c>
      <c r="OD32" s="69">
        <v>306</v>
      </c>
      <c r="OE32" s="69">
        <v>132</v>
      </c>
      <c r="OF32" s="69">
        <v>347</v>
      </c>
      <c r="OG32" s="69">
        <v>19</v>
      </c>
      <c r="OH32" s="69">
        <v>9</v>
      </c>
      <c r="OI32" s="69">
        <v>24</v>
      </c>
      <c r="OJ32" s="69">
        <v>531</v>
      </c>
      <c r="OK32" s="69">
        <v>145</v>
      </c>
      <c r="OL32" s="69">
        <v>6</v>
      </c>
      <c r="OM32" s="69">
        <v>4</v>
      </c>
      <c r="ON32" s="69">
        <v>10</v>
      </c>
      <c r="OO32" s="69">
        <v>13</v>
      </c>
      <c r="OP32" s="69">
        <v>14</v>
      </c>
      <c r="OQ32" s="69">
        <v>16</v>
      </c>
      <c r="OR32" s="69">
        <v>17</v>
      </c>
      <c r="OS32" s="69">
        <v>9</v>
      </c>
      <c r="OT32" s="69">
        <v>63</v>
      </c>
      <c r="OU32" s="69">
        <v>297</v>
      </c>
      <c r="OV32" s="69">
        <v>248</v>
      </c>
      <c r="OW32" s="69">
        <v>10</v>
      </c>
      <c r="OX32" s="69">
        <v>10</v>
      </c>
      <c r="OY32" s="69">
        <v>18</v>
      </c>
      <c r="OZ32" s="69">
        <v>27</v>
      </c>
      <c r="PA32" s="69">
        <v>27</v>
      </c>
      <c r="PB32" s="69">
        <v>33</v>
      </c>
      <c r="PC32" s="69">
        <v>24</v>
      </c>
      <c r="PD32" s="69">
        <v>18</v>
      </c>
      <c r="PE32" s="69">
        <v>107</v>
      </c>
      <c r="PF32" s="69">
        <v>522</v>
      </c>
      <c r="PG32" s="69">
        <v>17</v>
      </c>
      <c r="PH32" s="69">
        <v>28</v>
      </c>
      <c r="PI32" s="69">
        <v>220</v>
      </c>
      <c r="PJ32" s="69">
        <v>4</v>
      </c>
      <c r="PK32" s="69">
        <v>1</v>
      </c>
      <c r="PL32" s="69">
        <v>10</v>
      </c>
      <c r="PM32" s="69">
        <v>17</v>
      </c>
      <c r="PN32" s="69">
        <v>297</v>
      </c>
      <c r="PO32" s="69">
        <v>28</v>
      </c>
      <c r="PP32" s="69">
        <v>53</v>
      </c>
      <c r="PQ32" s="69">
        <v>390</v>
      </c>
      <c r="PR32" s="69">
        <v>5</v>
      </c>
      <c r="PS32" s="69">
        <v>3</v>
      </c>
      <c r="PT32" s="69">
        <v>21</v>
      </c>
      <c r="PU32" s="69">
        <v>22</v>
      </c>
      <c r="PV32" s="69">
        <v>522</v>
      </c>
      <c r="PW32" s="69">
        <v>34</v>
      </c>
      <c r="PX32" s="69">
        <v>58</v>
      </c>
      <c r="PY32" s="69">
        <v>72</v>
      </c>
      <c r="PZ32" s="69">
        <v>49</v>
      </c>
      <c r="QA32" s="69">
        <v>30</v>
      </c>
      <c r="QB32" s="69">
        <v>19</v>
      </c>
      <c r="QC32" s="69">
        <v>5</v>
      </c>
      <c r="QD32" s="69">
        <v>3</v>
      </c>
      <c r="QE32" s="69">
        <v>27</v>
      </c>
      <c r="QF32" s="69">
        <v>297</v>
      </c>
      <c r="QG32" s="69">
        <v>44</v>
      </c>
      <c r="QH32" s="69">
        <v>85</v>
      </c>
      <c r="QI32" s="69">
        <v>124</v>
      </c>
      <c r="QJ32" s="69">
        <v>97</v>
      </c>
      <c r="QK32" s="69">
        <v>69</v>
      </c>
      <c r="QL32" s="69">
        <v>47</v>
      </c>
      <c r="QM32" s="69">
        <v>10</v>
      </c>
      <c r="QN32" s="69">
        <v>5</v>
      </c>
      <c r="QO32" s="69">
        <v>41</v>
      </c>
      <c r="QP32" s="69">
        <v>522</v>
      </c>
      <c r="QQ32" s="69">
        <v>20</v>
      </c>
      <c r="QR32" s="69">
        <v>12</v>
      </c>
      <c r="QS32" s="69">
        <v>112</v>
      </c>
      <c r="QT32" s="69">
        <v>126</v>
      </c>
      <c r="QU32" s="69">
        <v>2</v>
      </c>
      <c r="QV32" s="69">
        <v>0</v>
      </c>
      <c r="QW32" s="69">
        <v>0</v>
      </c>
      <c r="QX32" s="69">
        <v>0</v>
      </c>
      <c r="QY32" s="69">
        <v>2</v>
      </c>
      <c r="QZ32" s="69">
        <v>23</v>
      </c>
      <c r="RA32" s="69">
        <v>297</v>
      </c>
      <c r="RB32" s="69">
        <v>251</v>
      </c>
      <c r="RC32" s="69">
        <v>8</v>
      </c>
      <c r="RD32" s="69">
        <v>2</v>
      </c>
      <c r="RE32" s="69">
        <v>0</v>
      </c>
      <c r="RF32" s="69">
        <v>0</v>
      </c>
      <c r="RG32" s="69">
        <v>36</v>
      </c>
      <c r="RH32" s="69">
        <v>297</v>
      </c>
      <c r="RI32" s="69">
        <v>253</v>
      </c>
      <c r="RJ32" s="69">
        <v>2</v>
      </c>
      <c r="RK32" s="69">
        <v>0</v>
      </c>
      <c r="RL32" s="69">
        <v>3</v>
      </c>
      <c r="RM32" s="69">
        <v>0</v>
      </c>
      <c r="RN32" s="69">
        <v>39</v>
      </c>
      <c r="RO32" s="69">
        <v>297</v>
      </c>
      <c r="RP32" s="69">
        <v>320</v>
      </c>
      <c r="RQ32" s="69">
        <v>116</v>
      </c>
      <c r="RR32" s="69">
        <v>436</v>
      </c>
      <c r="RS32" s="69">
        <v>12</v>
      </c>
      <c r="RT32" s="69">
        <v>495</v>
      </c>
      <c r="RU32" s="69">
        <v>430</v>
      </c>
      <c r="RV32" s="69">
        <v>2</v>
      </c>
      <c r="RW32" s="69">
        <v>27</v>
      </c>
      <c r="RX32" s="69">
        <v>91</v>
      </c>
      <c r="RY32" s="69">
        <v>1</v>
      </c>
      <c r="RZ32" s="69">
        <v>34</v>
      </c>
      <c r="SA32" s="69">
        <v>8</v>
      </c>
      <c r="SB32" s="69">
        <v>0</v>
      </c>
      <c r="SC32" s="69">
        <v>593</v>
      </c>
      <c r="SD32" s="69">
        <v>255</v>
      </c>
      <c r="SE32" s="69">
        <v>4</v>
      </c>
      <c r="SF32" s="69">
        <v>12</v>
      </c>
      <c r="SG32" s="69">
        <v>81</v>
      </c>
      <c r="SH32" s="69">
        <v>47</v>
      </c>
      <c r="SI32" s="69">
        <v>36</v>
      </c>
      <c r="SJ32" s="69">
        <v>2</v>
      </c>
      <c r="SK32" s="69">
        <v>1</v>
      </c>
      <c r="SL32" s="69">
        <v>438</v>
      </c>
      <c r="SM32" s="69">
        <v>685</v>
      </c>
      <c r="SN32" s="69">
        <v>6</v>
      </c>
      <c r="SO32" s="69">
        <v>39</v>
      </c>
      <c r="SP32" s="69">
        <v>172</v>
      </c>
      <c r="SQ32" s="69">
        <v>48</v>
      </c>
      <c r="SR32" s="69">
        <v>70</v>
      </c>
      <c r="SS32" s="69">
        <v>10</v>
      </c>
      <c r="ST32" s="69">
        <v>1</v>
      </c>
      <c r="SU32" s="69">
        <v>1031</v>
      </c>
      <c r="SV32" s="69">
        <v>136</v>
      </c>
      <c r="SW32" s="69">
        <v>203</v>
      </c>
      <c r="SX32" s="69">
        <v>46</v>
      </c>
      <c r="SY32" s="69">
        <v>23</v>
      </c>
      <c r="SZ32" s="69">
        <v>15</v>
      </c>
      <c r="TA32" s="69">
        <v>1</v>
      </c>
      <c r="TB32" s="69">
        <v>186</v>
      </c>
      <c r="TC32" s="69">
        <v>610</v>
      </c>
      <c r="TD32" s="69">
        <v>52</v>
      </c>
      <c r="TE32" s="69">
        <v>143</v>
      </c>
      <c r="TF32" s="69">
        <v>66</v>
      </c>
      <c r="TG32" s="69">
        <v>11</v>
      </c>
      <c r="TH32" s="69">
        <v>10</v>
      </c>
      <c r="TI32" s="69">
        <v>3</v>
      </c>
      <c r="TJ32" s="69">
        <v>174</v>
      </c>
      <c r="TK32" s="69">
        <v>459</v>
      </c>
      <c r="TL32" s="69">
        <v>188</v>
      </c>
      <c r="TM32" s="69">
        <v>346</v>
      </c>
      <c r="TN32" s="69">
        <v>112</v>
      </c>
      <c r="TO32" s="69">
        <v>34</v>
      </c>
      <c r="TP32" s="69">
        <v>25</v>
      </c>
      <c r="TQ32" s="69">
        <v>4</v>
      </c>
      <c r="TR32" s="69">
        <v>360</v>
      </c>
      <c r="TS32" s="69">
        <v>1069</v>
      </c>
      <c r="TT32" s="69">
        <v>59</v>
      </c>
      <c r="TU32" s="69">
        <v>38</v>
      </c>
      <c r="TV32" s="69">
        <v>48</v>
      </c>
      <c r="TW32" s="69">
        <v>42</v>
      </c>
      <c r="TX32" s="69">
        <v>5</v>
      </c>
      <c r="TY32" s="69">
        <v>5</v>
      </c>
      <c r="TZ32" s="69">
        <v>2</v>
      </c>
      <c r="UA32" s="69">
        <v>8</v>
      </c>
      <c r="UB32" s="69">
        <v>2</v>
      </c>
      <c r="UC32" s="69">
        <v>0</v>
      </c>
      <c r="UD32" s="69">
        <v>97</v>
      </c>
      <c r="UE32" s="69">
        <v>306</v>
      </c>
      <c r="UF32" s="69">
        <v>105</v>
      </c>
      <c r="UG32" s="69">
        <v>66</v>
      </c>
      <c r="UH32" s="69">
        <v>82</v>
      </c>
      <c r="UI32" s="69">
        <v>71</v>
      </c>
      <c r="UJ32" s="69">
        <v>8</v>
      </c>
      <c r="UK32" s="69">
        <v>10</v>
      </c>
      <c r="UL32" s="69">
        <v>3</v>
      </c>
      <c r="UM32" s="69">
        <v>20</v>
      </c>
      <c r="UN32" s="69">
        <v>4</v>
      </c>
      <c r="UO32" s="69">
        <v>0</v>
      </c>
      <c r="UP32" s="69">
        <v>162</v>
      </c>
      <c r="UQ32" s="69">
        <v>531</v>
      </c>
      <c r="UR32" s="69">
        <v>3</v>
      </c>
      <c r="US32" s="69">
        <v>2</v>
      </c>
      <c r="UT32" s="69">
        <v>9</v>
      </c>
      <c r="UU32" s="69">
        <v>4</v>
      </c>
      <c r="UV32" s="69">
        <v>18</v>
      </c>
      <c r="UW32" s="69">
        <v>10</v>
      </c>
      <c r="UX32" s="69">
        <v>16</v>
      </c>
      <c r="UY32" s="69">
        <v>238</v>
      </c>
      <c r="UZ32" s="69">
        <v>157</v>
      </c>
      <c r="VA32" s="69">
        <v>457</v>
      </c>
      <c r="VB32" s="69">
        <v>4</v>
      </c>
      <c r="VC32" s="69">
        <v>4</v>
      </c>
      <c r="VD32" s="69">
        <v>3</v>
      </c>
      <c r="VE32" s="69">
        <v>5</v>
      </c>
      <c r="VF32" s="69">
        <v>6</v>
      </c>
      <c r="VG32" s="69">
        <v>5</v>
      </c>
      <c r="VH32" s="69">
        <v>10</v>
      </c>
      <c r="VI32" s="69">
        <v>155</v>
      </c>
      <c r="VJ32" s="69">
        <v>130</v>
      </c>
      <c r="VK32" s="69">
        <v>322</v>
      </c>
      <c r="VL32" s="69">
        <v>7</v>
      </c>
      <c r="VM32" s="69">
        <v>6</v>
      </c>
      <c r="VN32" s="69">
        <v>12</v>
      </c>
      <c r="VO32" s="69">
        <v>9</v>
      </c>
      <c r="VP32" s="69">
        <v>24</v>
      </c>
      <c r="VQ32" s="69">
        <v>15</v>
      </c>
      <c r="VR32" s="69">
        <v>26</v>
      </c>
      <c r="VS32" s="69">
        <v>393</v>
      </c>
      <c r="VT32" s="69">
        <v>287</v>
      </c>
      <c r="VU32" s="69">
        <v>779</v>
      </c>
      <c r="VV32" s="69">
        <v>91</v>
      </c>
      <c r="VW32" s="69">
        <v>45</v>
      </c>
      <c r="VX32" s="69">
        <v>81</v>
      </c>
      <c r="VY32" s="69">
        <v>35</v>
      </c>
      <c r="VZ32" s="69">
        <v>172</v>
      </c>
      <c r="WA32" s="69">
        <v>80</v>
      </c>
      <c r="WB32" s="69">
        <v>3</v>
      </c>
      <c r="WC32" s="69">
        <v>21</v>
      </c>
      <c r="WD32" s="69">
        <v>29</v>
      </c>
      <c r="WE32" s="69">
        <v>164</v>
      </c>
      <c r="WF32" s="69">
        <v>59</v>
      </c>
      <c r="WG32" s="69">
        <v>32</v>
      </c>
      <c r="WH32" s="69">
        <v>3</v>
      </c>
      <c r="WI32" s="69">
        <v>14</v>
      </c>
      <c r="WJ32" s="69">
        <v>12</v>
      </c>
      <c r="WK32" s="69">
        <v>2</v>
      </c>
      <c r="WL32" s="69">
        <v>118</v>
      </c>
      <c r="WM32" s="69">
        <v>457</v>
      </c>
      <c r="WN32" s="69">
        <v>17</v>
      </c>
      <c r="WO32" s="69">
        <v>17</v>
      </c>
      <c r="WP32" s="69">
        <v>33</v>
      </c>
      <c r="WQ32" s="69">
        <v>113</v>
      </c>
      <c r="WR32" s="69">
        <v>18</v>
      </c>
      <c r="WS32" s="69">
        <v>8</v>
      </c>
      <c r="WT32" s="69">
        <v>0</v>
      </c>
      <c r="WU32" s="69">
        <v>26</v>
      </c>
      <c r="WV32" s="69">
        <v>4</v>
      </c>
      <c r="WW32" s="69">
        <v>0</v>
      </c>
      <c r="WX32" s="69">
        <v>86</v>
      </c>
      <c r="WY32" s="69">
        <v>322</v>
      </c>
      <c r="WZ32" s="69">
        <v>20</v>
      </c>
      <c r="XA32" s="69">
        <v>38</v>
      </c>
      <c r="XB32" s="69">
        <v>62</v>
      </c>
      <c r="XC32" s="69">
        <v>277</v>
      </c>
      <c r="XD32" s="69">
        <v>77</v>
      </c>
      <c r="XE32" s="69">
        <v>40</v>
      </c>
      <c r="XF32" s="69">
        <v>3</v>
      </c>
      <c r="XG32" s="69">
        <v>40</v>
      </c>
      <c r="XH32" s="69">
        <v>16</v>
      </c>
      <c r="XI32" s="69">
        <v>2</v>
      </c>
      <c r="XJ32" s="69">
        <v>204</v>
      </c>
      <c r="XK32" s="69">
        <v>779</v>
      </c>
      <c r="XL32" s="69">
        <v>1</v>
      </c>
      <c r="XM32" s="69">
        <v>2</v>
      </c>
      <c r="XN32" s="69">
        <v>9</v>
      </c>
      <c r="XO32" s="69">
        <v>39</v>
      </c>
      <c r="XP32" s="69">
        <v>5</v>
      </c>
      <c r="XQ32" s="69">
        <v>8</v>
      </c>
      <c r="XR32" s="69">
        <v>26</v>
      </c>
      <c r="XS32" s="69">
        <v>47</v>
      </c>
      <c r="XT32" s="69">
        <v>84</v>
      </c>
      <c r="XU32" s="69">
        <v>118</v>
      </c>
      <c r="XV32" s="69">
        <v>43</v>
      </c>
      <c r="XW32" s="69">
        <v>75</v>
      </c>
      <c r="XX32" s="69">
        <v>457</v>
      </c>
      <c r="XY32" s="69">
        <v>0</v>
      </c>
      <c r="XZ32" s="69">
        <v>5</v>
      </c>
      <c r="YA32" s="69">
        <v>6</v>
      </c>
      <c r="YB32" s="69">
        <v>15</v>
      </c>
      <c r="YC32" s="69">
        <v>8</v>
      </c>
      <c r="YD32" s="69">
        <v>6</v>
      </c>
      <c r="YE32" s="69">
        <v>16</v>
      </c>
      <c r="YF32" s="69">
        <v>47</v>
      </c>
      <c r="YG32" s="69">
        <v>65</v>
      </c>
      <c r="YH32" s="69">
        <v>85</v>
      </c>
      <c r="YI32" s="69">
        <v>16</v>
      </c>
      <c r="YJ32" s="69">
        <v>53</v>
      </c>
      <c r="YK32" s="69">
        <v>322</v>
      </c>
      <c r="YL32" s="69">
        <v>1</v>
      </c>
      <c r="YM32" s="69">
        <v>7</v>
      </c>
      <c r="YN32" s="69">
        <v>15</v>
      </c>
      <c r="YO32" s="69">
        <v>54</v>
      </c>
      <c r="YP32" s="69">
        <v>13</v>
      </c>
      <c r="YQ32" s="69">
        <v>14</v>
      </c>
      <c r="YR32" s="69">
        <v>42</v>
      </c>
      <c r="YS32" s="69">
        <v>94</v>
      </c>
      <c r="YT32" s="69">
        <v>149</v>
      </c>
      <c r="YU32" s="69">
        <v>203</v>
      </c>
      <c r="YV32" s="69">
        <v>59</v>
      </c>
      <c r="YW32" s="69">
        <v>128</v>
      </c>
      <c r="YX32" s="69">
        <v>779</v>
      </c>
      <c r="YY32" s="69">
        <v>238</v>
      </c>
      <c r="YZ32" s="69">
        <v>45</v>
      </c>
      <c r="ZA32" s="69">
        <v>47</v>
      </c>
      <c r="ZB32" s="69">
        <v>29</v>
      </c>
      <c r="ZC32" s="69">
        <v>1</v>
      </c>
      <c r="ZD32" s="69">
        <v>56</v>
      </c>
      <c r="ZE32" s="69">
        <v>15</v>
      </c>
      <c r="ZF32" s="69">
        <v>1</v>
      </c>
      <c r="ZG32" s="69">
        <v>25</v>
      </c>
      <c r="ZH32" s="69">
        <v>63</v>
      </c>
      <c r="ZI32" s="69">
        <v>520</v>
      </c>
      <c r="ZJ32" s="69">
        <v>14</v>
      </c>
      <c r="ZK32" s="69">
        <v>24</v>
      </c>
      <c r="ZL32" s="69">
        <v>23</v>
      </c>
      <c r="ZM32" s="69">
        <v>51</v>
      </c>
      <c r="ZN32" s="69">
        <v>70</v>
      </c>
      <c r="ZO32" s="69">
        <v>116</v>
      </c>
      <c r="ZP32" s="69">
        <v>46</v>
      </c>
      <c r="ZQ32" s="69">
        <v>77</v>
      </c>
      <c r="ZR32" s="69">
        <v>74</v>
      </c>
      <c r="ZS32" s="69">
        <v>495</v>
      </c>
      <c r="ZT32" s="69">
        <v>155</v>
      </c>
      <c r="ZU32" s="69">
        <v>158</v>
      </c>
      <c r="ZV32" s="69">
        <v>66</v>
      </c>
      <c r="ZW32" s="69">
        <v>22</v>
      </c>
      <c r="ZX32" s="69">
        <v>16</v>
      </c>
      <c r="ZY32" s="69">
        <v>5</v>
      </c>
      <c r="ZZ32" s="69">
        <v>73</v>
      </c>
      <c r="AAA32" s="69">
        <v>495</v>
      </c>
      <c r="AAB32" s="69">
        <v>2</v>
      </c>
      <c r="AAC32" s="69">
        <v>16</v>
      </c>
      <c r="AAD32" s="69">
        <v>24</v>
      </c>
      <c r="AAE32" s="69">
        <v>21</v>
      </c>
      <c r="AAF32" s="69">
        <v>7</v>
      </c>
      <c r="AAG32" s="69">
        <v>70</v>
      </c>
      <c r="AAH32" s="69">
        <v>3</v>
      </c>
      <c r="AAI32" s="69">
        <v>1</v>
      </c>
      <c r="AAJ32" s="69">
        <v>1</v>
      </c>
      <c r="AAK32" s="69">
        <v>0</v>
      </c>
      <c r="AAL32" s="69">
        <v>2</v>
      </c>
      <c r="AAM32" s="69">
        <v>7</v>
      </c>
      <c r="AAN32" s="69">
        <v>6</v>
      </c>
      <c r="AAO32" s="69">
        <v>3</v>
      </c>
      <c r="AAP32" s="69">
        <v>1</v>
      </c>
      <c r="AAQ32" s="69">
        <v>2</v>
      </c>
      <c r="AAR32" s="69">
        <v>1</v>
      </c>
      <c r="AAS32" s="69">
        <v>13</v>
      </c>
      <c r="AAT32" s="69">
        <v>358</v>
      </c>
      <c r="AAU32" s="69">
        <v>148</v>
      </c>
      <c r="AAV32" s="69">
        <v>18</v>
      </c>
      <c r="AAW32" s="69">
        <v>0</v>
      </c>
      <c r="AAX32" s="69">
        <v>1</v>
      </c>
      <c r="AAY32" s="69">
        <v>85</v>
      </c>
      <c r="AAZ32" s="69">
        <v>610</v>
      </c>
      <c r="ABA32" s="69">
        <v>279</v>
      </c>
      <c r="ABB32" s="69">
        <v>120</v>
      </c>
      <c r="ABC32" s="69">
        <v>7</v>
      </c>
      <c r="ABD32" s="69">
        <v>1</v>
      </c>
      <c r="ABE32" s="69">
        <v>1</v>
      </c>
      <c r="ABF32" s="69">
        <v>51</v>
      </c>
      <c r="ABG32" s="69">
        <v>459</v>
      </c>
      <c r="ABH32" s="69">
        <v>637</v>
      </c>
      <c r="ABI32" s="69">
        <v>268</v>
      </c>
      <c r="ABJ32" s="69">
        <v>25</v>
      </c>
      <c r="ABK32" s="69">
        <v>1</v>
      </c>
      <c r="ABL32" s="69">
        <v>2</v>
      </c>
      <c r="ABM32" s="69">
        <v>136</v>
      </c>
      <c r="ABN32" s="69">
        <v>1069</v>
      </c>
      <c r="ABO32" s="69">
        <v>66</v>
      </c>
      <c r="ABP32" s="69">
        <v>178</v>
      </c>
      <c r="ABQ32" s="69">
        <v>66</v>
      </c>
      <c r="ABR32" s="69">
        <v>28</v>
      </c>
      <c r="ABS32" s="69">
        <v>22</v>
      </c>
      <c r="ABT32" s="69">
        <v>4</v>
      </c>
      <c r="ABU32" s="69">
        <v>9</v>
      </c>
      <c r="ABV32" s="69">
        <v>2</v>
      </c>
      <c r="ABW32" s="69">
        <v>12</v>
      </c>
      <c r="ABX32" s="69">
        <v>70</v>
      </c>
      <c r="ABY32" s="69">
        <v>457</v>
      </c>
      <c r="ABZ32" s="69">
        <v>14</v>
      </c>
      <c r="ACA32" s="69">
        <v>85</v>
      </c>
      <c r="ACB32" s="69">
        <v>54</v>
      </c>
      <c r="ACC32" s="69">
        <v>32</v>
      </c>
      <c r="ACD32" s="69">
        <v>6</v>
      </c>
      <c r="ACE32" s="69">
        <v>12</v>
      </c>
      <c r="ACF32" s="69">
        <v>19</v>
      </c>
      <c r="ACG32" s="69">
        <v>1</v>
      </c>
      <c r="ACH32" s="69">
        <v>7</v>
      </c>
      <c r="ACI32" s="69">
        <v>37</v>
      </c>
      <c r="ACJ32" s="69">
        <v>267</v>
      </c>
      <c r="ACK32" s="69">
        <v>80</v>
      </c>
      <c r="ACL32" s="69">
        <v>263</v>
      </c>
      <c r="ACM32" s="69">
        <v>120</v>
      </c>
      <c r="ACN32" s="69">
        <v>60</v>
      </c>
      <c r="ACO32" s="69">
        <v>28</v>
      </c>
      <c r="ACP32" s="69">
        <v>16</v>
      </c>
      <c r="ACQ32" s="69">
        <v>28</v>
      </c>
      <c r="ACR32" s="69">
        <v>3</v>
      </c>
      <c r="ACS32" s="69">
        <v>19</v>
      </c>
      <c r="ACT32" s="69">
        <v>107</v>
      </c>
      <c r="ACU32" s="69">
        <v>724</v>
      </c>
      <c r="ACV32" s="69">
        <v>3</v>
      </c>
      <c r="ACW32" s="69">
        <v>5</v>
      </c>
      <c r="ACX32" s="69">
        <v>19</v>
      </c>
      <c r="ACY32" s="69">
        <v>143</v>
      </c>
      <c r="ACZ32" s="69">
        <v>65</v>
      </c>
      <c r="ADA32" s="69">
        <v>25</v>
      </c>
      <c r="ADB32" s="69">
        <v>58</v>
      </c>
      <c r="ADC32" s="69">
        <v>112</v>
      </c>
      <c r="ADD32" s="69">
        <v>430</v>
      </c>
      <c r="ADE32" s="69">
        <v>0</v>
      </c>
      <c r="ADF32" s="69">
        <v>1</v>
      </c>
      <c r="ADG32" s="69">
        <v>10</v>
      </c>
      <c r="ADH32" s="69">
        <v>80</v>
      </c>
      <c r="ADI32" s="69">
        <v>33</v>
      </c>
      <c r="ADJ32" s="69">
        <v>13</v>
      </c>
      <c r="ADK32" s="69">
        <v>61</v>
      </c>
      <c r="ADL32" s="69">
        <v>57</v>
      </c>
      <c r="ADM32" s="69">
        <v>255</v>
      </c>
      <c r="ADN32" s="69">
        <v>174</v>
      </c>
      <c r="ADO32" s="69">
        <v>98</v>
      </c>
      <c r="ADP32" s="69">
        <v>22</v>
      </c>
      <c r="ADQ32" s="69">
        <v>2</v>
      </c>
      <c r="ADR32" s="69">
        <v>1</v>
      </c>
      <c r="ADS32" s="69">
        <v>218</v>
      </c>
      <c r="ADT32" s="69">
        <v>57</v>
      </c>
      <c r="ADU32" s="69">
        <v>22</v>
      </c>
      <c r="ADV32" s="69">
        <v>297</v>
      </c>
      <c r="ADW32" s="69">
        <v>184</v>
      </c>
      <c r="ADX32" s="69">
        <v>49</v>
      </c>
      <c r="ADY32" s="69">
        <v>44</v>
      </c>
      <c r="ADZ32" s="69">
        <v>20</v>
      </c>
      <c r="AEA32" s="69">
        <v>297</v>
      </c>
    </row>
    <row r="33" spans="1:807">
      <c r="A33" s="59" t="s">
        <v>795</v>
      </c>
      <c r="B33" s="59" t="s">
        <v>913</v>
      </c>
      <c r="C33" s="53">
        <v>114</v>
      </c>
      <c r="D33" s="68">
        <f t="shared" si="9"/>
        <v>2275</v>
      </c>
      <c r="E33" s="24">
        <f t="shared" si="10"/>
        <v>19.956140350877192</v>
      </c>
      <c r="F33" s="85">
        <f t="shared" si="11"/>
        <v>79.018982993113838</v>
      </c>
      <c r="G33" s="90">
        <f t="shared" si="12"/>
        <v>0.69314897362380556</v>
      </c>
      <c r="H33" s="90">
        <f t="shared" si="30"/>
        <v>10.586952798506317</v>
      </c>
      <c r="I33" s="59" t="s">
        <v>913</v>
      </c>
      <c r="K33" s="18">
        <f t="shared" si="27"/>
        <v>19</v>
      </c>
      <c r="L33" s="30">
        <v>17</v>
      </c>
      <c r="M33" s="43" t="s">
        <v>795</v>
      </c>
      <c r="N33" s="68">
        <f t="shared" si="31"/>
        <v>2275</v>
      </c>
      <c r="O33" s="28">
        <f t="shared" si="28"/>
        <v>31.911909103661102</v>
      </c>
      <c r="P33" s="30">
        <f t="shared" si="14"/>
        <v>260</v>
      </c>
      <c r="Q33" s="44">
        <f t="shared" si="1"/>
        <v>11.428571428571429</v>
      </c>
      <c r="R33" s="28">
        <f t="shared" si="15"/>
        <v>61.990280079059303</v>
      </c>
      <c r="S33" s="45">
        <f t="shared" si="2"/>
        <v>95</v>
      </c>
      <c r="T33" s="44">
        <f t="shared" si="3"/>
        <v>4.1758241758241761</v>
      </c>
      <c r="U33" s="28">
        <f t="shared" si="16"/>
        <v>18.799518178243577</v>
      </c>
      <c r="V33" s="45">
        <f t="shared" si="17"/>
        <v>851</v>
      </c>
      <c r="W33" s="44">
        <f t="shared" si="4"/>
        <v>89.578947368421055</v>
      </c>
      <c r="X33" s="28">
        <f t="shared" si="18"/>
        <v>96.114750395301556</v>
      </c>
      <c r="Y33" s="44">
        <f t="shared" si="19"/>
        <v>637</v>
      </c>
      <c r="Z33" s="44">
        <f t="shared" si="5"/>
        <v>28</v>
      </c>
      <c r="AA33" s="28">
        <f t="shared" si="20"/>
        <v>74.074074074074076</v>
      </c>
      <c r="AB33" s="45">
        <f t="shared" si="21"/>
        <v>782</v>
      </c>
      <c r="AC33" s="44">
        <f t="shared" si="6"/>
        <v>62.112787926926131</v>
      </c>
      <c r="AD33" s="28">
        <f t="shared" si="22"/>
        <v>99.859787663868374</v>
      </c>
      <c r="AE33" s="45">
        <f t="shared" si="23"/>
        <v>712</v>
      </c>
      <c r="AF33" s="44">
        <f t="shared" si="7"/>
        <v>75.264270613107826</v>
      </c>
      <c r="AG33" s="28">
        <f t="shared" si="24"/>
        <v>89.281459802025893</v>
      </c>
      <c r="AH33" s="44">
        <v>8</v>
      </c>
      <c r="AI33" s="28">
        <f t="shared" si="25"/>
        <v>28.571428571428573</v>
      </c>
      <c r="AJ33" s="45">
        <f t="shared" si="8"/>
        <v>13382.35294117647</v>
      </c>
      <c r="AK33" s="28">
        <f t="shared" si="26"/>
        <v>68.364510555179919</v>
      </c>
      <c r="AL33" s="45">
        <v>1319</v>
      </c>
      <c r="AM33" s="28">
        <f t="shared" si="29"/>
        <v>6.5641485020404104</v>
      </c>
      <c r="AN33" s="39"/>
      <c r="AO33" s="28">
        <f>SUM(324*100/1681)</f>
        <v>19.274241522903033</v>
      </c>
      <c r="AP33" s="27" t="s">
        <v>795</v>
      </c>
      <c r="AR33" s="69">
        <v>13</v>
      </c>
      <c r="AS33" s="69">
        <v>10</v>
      </c>
      <c r="AT33" s="69">
        <v>11</v>
      </c>
      <c r="AU33" s="69">
        <v>13</v>
      </c>
      <c r="AV33" s="69">
        <v>10</v>
      </c>
      <c r="AW33" s="69">
        <v>8</v>
      </c>
      <c r="AX33" s="69">
        <v>8</v>
      </c>
      <c r="AY33" s="69">
        <v>10</v>
      </c>
      <c r="AZ33" s="69">
        <v>9</v>
      </c>
      <c r="BA33" s="69">
        <v>8</v>
      </c>
      <c r="BB33" s="69">
        <v>15</v>
      </c>
      <c r="BC33" s="69">
        <v>11</v>
      </c>
      <c r="BD33" s="69">
        <v>10</v>
      </c>
      <c r="BE33" s="69">
        <v>5</v>
      </c>
      <c r="BF33" s="69">
        <v>5</v>
      </c>
      <c r="BG33" s="69">
        <v>7</v>
      </c>
      <c r="BH33" s="69">
        <v>8</v>
      </c>
      <c r="BI33" s="69">
        <v>12</v>
      </c>
      <c r="BJ33" s="69">
        <v>21</v>
      </c>
      <c r="BK33" s="69">
        <v>20</v>
      </c>
      <c r="BL33" s="69">
        <v>189</v>
      </c>
      <c r="BM33" s="69">
        <v>213</v>
      </c>
      <c r="BN33" s="69">
        <v>162</v>
      </c>
      <c r="BO33" s="69">
        <v>86</v>
      </c>
      <c r="BP33" s="69">
        <v>63</v>
      </c>
      <c r="BQ33" s="69">
        <v>54</v>
      </c>
      <c r="BR33" s="69">
        <v>48</v>
      </c>
      <c r="BS33" s="69">
        <v>40</v>
      </c>
      <c r="BT33" s="69">
        <v>34</v>
      </c>
      <c r="BU33" s="69">
        <v>22</v>
      </c>
      <c r="BV33" s="69">
        <v>12</v>
      </c>
      <c r="BW33" s="69">
        <v>7</v>
      </c>
      <c r="BX33" s="69">
        <v>11</v>
      </c>
      <c r="BY33" s="69">
        <v>3</v>
      </c>
      <c r="BZ33" s="69">
        <v>1158</v>
      </c>
      <c r="CA33" s="69">
        <v>18</v>
      </c>
      <c r="CB33" s="69">
        <v>11</v>
      </c>
      <c r="CC33" s="69">
        <v>10</v>
      </c>
      <c r="CD33" s="69">
        <v>10</v>
      </c>
      <c r="CE33" s="69">
        <v>12</v>
      </c>
      <c r="CF33" s="69">
        <v>10</v>
      </c>
      <c r="CG33" s="69">
        <v>14</v>
      </c>
      <c r="CH33" s="69">
        <v>5</v>
      </c>
      <c r="CI33" s="69">
        <v>6</v>
      </c>
      <c r="CJ33" s="69">
        <v>7</v>
      </c>
      <c r="CK33" s="69">
        <v>7</v>
      </c>
      <c r="CL33" s="69">
        <v>3</v>
      </c>
      <c r="CM33" s="69">
        <v>11</v>
      </c>
      <c r="CN33" s="69">
        <v>6</v>
      </c>
      <c r="CO33" s="69">
        <v>8</v>
      </c>
      <c r="CP33" s="69">
        <v>6</v>
      </c>
      <c r="CQ33" s="69">
        <v>19</v>
      </c>
      <c r="CR33" s="69">
        <v>27</v>
      </c>
      <c r="CS33" s="69">
        <v>26</v>
      </c>
      <c r="CT33" s="69">
        <v>27</v>
      </c>
      <c r="CU33" s="69">
        <v>175</v>
      </c>
      <c r="CV33" s="69">
        <v>229</v>
      </c>
      <c r="CW33" s="69">
        <v>148</v>
      </c>
      <c r="CX33" s="69">
        <v>82</v>
      </c>
      <c r="CY33" s="69">
        <v>61</v>
      </c>
      <c r="CZ33" s="69">
        <v>45</v>
      </c>
      <c r="DA33" s="69">
        <v>32</v>
      </c>
      <c r="DB33" s="69">
        <v>31</v>
      </c>
      <c r="DC33" s="69">
        <v>31</v>
      </c>
      <c r="DD33" s="69">
        <v>14</v>
      </c>
      <c r="DE33" s="69">
        <v>8</v>
      </c>
      <c r="DF33" s="69">
        <v>6</v>
      </c>
      <c r="DG33" s="69">
        <v>5</v>
      </c>
      <c r="DH33" s="69">
        <v>7</v>
      </c>
      <c r="DI33" s="69">
        <v>1117</v>
      </c>
      <c r="DJ33" s="69">
        <v>31</v>
      </c>
      <c r="DK33" s="69">
        <v>21</v>
      </c>
      <c r="DL33" s="69">
        <v>21</v>
      </c>
      <c r="DM33" s="69">
        <v>23</v>
      </c>
      <c r="DN33" s="69">
        <v>22</v>
      </c>
      <c r="DO33" s="69">
        <v>18</v>
      </c>
      <c r="DP33" s="69">
        <v>22</v>
      </c>
      <c r="DQ33" s="69">
        <v>15</v>
      </c>
      <c r="DR33" s="69">
        <v>15</v>
      </c>
      <c r="DS33" s="69">
        <v>15</v>
      </c>
      <c r="DT33" s="69">
        <v>22</v>
      </c>
      <c r="DU33" s="69">
        <v>14</v>
      </c>
      <c r="DV33" s="69">
        <v>21</v>
      </c>
      <c r="DW33" s="69">
        <v>11</v>
      </c>
      <c r="DX33" s="69">
        <v>13</v>
      </c>
      <c r="DY33" s="69">
        <v>13</v>
      </c>
      <c r="DZ33" s="69">
        <v>27</v>
      </c>
      <c r="EA33" s="69">
        <v>39</v>
      </c>
      <c r="EB33" s="69">
        <v>47</v>
      </c>
      <c r="EC33" s="69">
        <v>47</v>
      </c>
      <c r="ED33" s="69">
        <v>364</v>
      </c>
      <c r="EE33" s="69">
        <v>442</v>
      </c>
      <c r="EF33" s="69">
        <v>310</v>
      </c>
      <c r="EG33" s="69">
        <v>168</v>
      </c>
      <c r="EH33" s="69">
        <v>124</v>
      </c>
      <c r="EI33" s="69">
        <v>99</v>
      </c>
      <c r="EJ33" s="69">
        <v>80</v>
      </c>
      <c r="EK33" s="69">
        <v>71</v>
      </c>
      <c r="EL33" s="69">
        <v>65</v>
      </c>
      <c r="EM33" s="69">
        <v>36</v>
      </c>
      <c r="EN33" s="69">
        <v>20</v>
      </c>
      <c r="EO33" s="69">
        <v>13</v>
      </c>
      <c r="EP33" s="69">
        <v>16</v>
      </c>
      <c r="EQ33" s="69">
        <v>10</v>
      </c>
      <c r="ER33" s="69">
        <v>2275</v>
      </c>
      <c r="ES33" s="69">
        <v>909</v>
      </c>
      <c r="ET33" s="69">
        <v>179</v>
      </c>
      <c r="EU33" s="69">
        <v>27</v>
      </c>
      <c r="EV33" s="69">
        <v>27</v>
      </c>
      <c r="EW33" s="69">
        <v>16</v>
      </c>
      <c r="EX33" s="69">
        <v>1158</v>
      </c>
      <c r="EY33" s="69">
        <v>848</v>
      </c>
      <c r="EZ33" s="69">
        <v>179</v>
      </c>
      <c r="FA33" s="69">
        <v>23</v>
      </c>
      <c r="FB33" s="69">
        <v>28</v>
      </c>
      <c r="FC33" s="69">
        <v>39</v>
      </c>
      <c r="FD33" s="69">
        <v>1117</v>
      </c>
      <c r="FE33" s="69">
        <v>1757</v>
      </c>
      <c r="FF33" s="69">
        <v>358</v>
      </c>
      <c r="FG33" s="69">
        <v>50</v>
      </c>
      <c r="FH33" s="69">
        <v>55</v>
      </c>
      <c r="FI33" s="69">
        <v>55</v>
      </c>
      <c r="FJ33" s="69">
        <v>2275</v>
      </c>
      <c r="FK33" s="69">
        <v>1202</v>
      </c>
      <c r="FL33" s="69">
        <v>61</v>
      </c>
      <c r="FM33" s="69">
        <v>106</v>
      </c>
      <c r="FN33" s="69">
        <v>10</v>
      </c>
      <c r="FO33" s="69">
        <v>243</v>
      </c>
      <c r="FP33" s="69">
        <v>305</v>
      </c>
      <c r="FQ33" s="69">
        <v>0</v>
      </c>
      <c r="FR33" s="69">
        <v>1927</v>
      </c>
      <c r="FS33" s="69">
        <v>1208</v>
      </c>
      <c r="FT33" s="69">
        <v>25</v>
      </c>
      <c r="FU33" s="69">
        <v>109</v>
      </c>
      <c r="FV33" s="69">
        <v>11</v>
      </c>
      <c r="FW33" s="69">
        <v>244</v>
      </c>
      <c r="FX33" s="69">
        <v>281</v>
      </c>
      <c r="FY33" s="69">
        <v>49</v>
      </c>
      <c r="FZ33" s="69">
        <v>1927</v>
      </c>
      <c r="GA33" s="69">
        <v>1161</v>
      </c>
      <c r="GB33" s="69">
        <v>2</v>
      </c>
      <c r="GC33" s="69">
        <v>464</v>
      </c>
      <c r="GD33" s="69">
        <v>79</v>
      </c>
      <c r="GE33" s="69">
        <v>112</v>
      </c>
      <c r="GF33" s="69">
        <v>47</v>
      </c>
      <c r="GG33" s="69">
        <v>62</v>
      </c>
      <c r="GH33" s="69">
        <v>1927</v>
      </c>
      <c r="GI33" s="69">
        <v>1547</v>
      </c>
      <c r="GJ33" s="69">
        <v>175</v>
      </c>
      <c r="GK33" s="69">
        <v>32</v>
      </c>
      <c r="GL33" s="69">
        <v>144</v>
      </c>
      <c r="GM33" s="69">
        <v>1898</v>
      </c>
      <c r="GN33" s="69">
        <v>1306</v>
      </c>
      <c r="GO33" s="69">
        <v>345</v>
      </c>
      <c r="GP33" s="69">
        <v>380</v>
      </c>
      <c r="GQ33" s="69">
        <v>244</v>
      </c>
      <c r="GR33" s="69">
        <v>2275</v>
      </c>
      <c r="GS33" s="69">
        <v>613</v>
      </c>
      <c r="GT33" s="69">
        <v>101</v>
      </c>
      <c r="GU33" s="69">
        <v>56</v>
      </c>
      <c r="GV33" s="69">
        <v>5</v>
      </c>
      <c r="GW33" s="69">
        <v>451</v>
      </c>
      <c r="GX33" s="69">
        <v>613</v>
      </c>
      <c r="GY33" s="69">
        <v>297</v>
      </c>
      <c r="GZ33" s="69">
        <v>249</v>
      </c>
      <c r="HA33" s="69">
        <v>51</v>
      </c>
      <c r="HB33" s="69">
        <v>5</v>
      </c>
      <c r="HC33" s="69">
        <v>11</v>
      </c>
      <c r="HD33" s="69">
        <v>346</v>
      </c>
      <c r="HE33" s="69">
        <v>1788</v>
      </c>
      <c r="HF33" s="69">
        <v>68</v>
      </c>
      <c r="HG33" s="69">
        <v>2202</v>
      </c>
      <c r="HH33" s="69">
        <v>346</v>
      </c>
      <c r="HI33" s="69">
        <v>104</v>
      </c>
      <c r="HJ33" s="69">
        <v>5</v>
      </c>
      <c r="HK33" s="69">
        <v>6</v>
      </c>
      <c r="HL33" s="69">
        <v>19</v>
      </c>
      <c r="HM33" s="69">
        <v>122</v>
      </c>
      <c r="HN33" s="69">
        <v>86</v>
      </c>
      <c r="HO33" s="69">
        <v>4</v>
      </c>
      <c r="HP33" s="69">
        <v>1</v>
      </c>
      <c r="HQ33" s="69">
        <v>0</v>
      </c>
      <c r="HR33" s="69">
        <v>1</v>
      </c>
      <c r="HS33" s="69">
        <v>1</v>
      </c>
      <c r="HT33" s="69">
        <v>3</v>
      </c>
      <c r="HU33" s="69">
        <v>0</v>
      </c>
      <c r="HV33" s="69">
        <v>1</v>
      </c>
      <c r="HW33" s="69">
        <v>0</v>
      </c>
      <c r="HX33" s="69">
        <v>1</v>
      </c>
      <c r="HY33" s="69">
        <v>2</v>
      </c>
      <c r="HZ33" s="69">
        <v>1</v>
      </c>
      <c r="IA33" s="69">
        <v>1</v>
      </c>
      <c r="IB33" s="69">
        <v>1</v>
      </c>
      <c r="IC33" s="69">
        <v>2</v>
      </c>
      <c r="ID33" s="69">
        <v>5</v>
      </c>
      <c r="IE33" s="69">
        <v>244</v>
      </c>
      <c r="IF33" s="69">
        <v>104</v>
      </c>
      <c r="IG33" s="69">
        <v>43</v>
      </c>
      <c r="IH33" s="69">
        <v>12</v>
      </c>
      <c r="II33" s="69">
        <v>5</v>
      </c>
      <c r="IJ33" s="69">
        <v>408</v>
      </c>
      <c r="IK33" s="69">
        <v>488</v>
      </c>
      <c r="IL33" s="69">
        <v>312</v>
      </c>
      <c r="IM33" s="69">
        <v>172</v>
      </c>
      <c r="IN33" s="69">
        <v>60</v>
      </c>
      <c r="IO33" s="69">
        <v>30</v>
      </c>
      <c r="IP33" s="69">
        <v>1062</v>
      </c>
      <c r="IQ33" s="69">
        <v>95</v>
      </c>
      <c r="IR33" s="69">
        <v>155</v>
      </c>
      <c r="IS33" s="69">
        <v>103</v>
      </c>
      <c r="IT33" s="69">
        <v>39</v>
      </c>
      <c r="IU33" s="69">
        <v>24</v>
      </c>
      <c r="IV33" s="69">
        <v>416</v>
      </c>
      <c r="IW33" s="69">
        <v>0</v>
      </c>
      <c r="IX33" s="69">
        <v>85</v>
      </c>
      <c r="IY33" s="69">
        <v>43</v>
      </c>
      <c r="IZ33" s="69">
        <v>12</v>
      </c>
      <c r="JA33" s="69">
        <v>3</v>
      </c>
      <c r="JB33" s="69">
        <v>0</v>
      </c>
      <c r="JC33" s="69">
        <v>0</v>
      </c>
      <c r="JD33" s="69">
        <v>63</v>
      </c>
      <c r="JE33" s="69">
        <v>16</v>
      </c>
      <c r="JF33" s="69">
        <v>0</v>
      </c>
      <c r="JG33" s="69">
        <v>0</v>
      </c>
      <c r="JH33" s="69">
        <v>0</v>
      </c>
      <c r="JI33" s="69">
        <v>0</v>
      </c>
      <c r="JJ33" s="69">
        <v>0</v>
      </c>
      <c r="JK33" s="69">
        <v>18</v>
      </c>
      <c r="JL33" s="69">
        <v>14</v>
      </c>
      <c r="JM33" s="69">
        <v>1</v>
      </c>
      <c r="JN33" s="69">
        <v>4</v>
      </c>
      <c r="JO33" s="69">
        <v>149</v>
      </c>
      <c r="JP33" s="69">
        <v>148</v>
      </c>
      <c r="JQ33" s="69">
        <v>77</v>
      </c>
      <c r="JR33" s="69">
        <v>26</v>
      </c>
      <c r="JS33" s="69">
        <v>4</v>
      </c>
      <c r="JT33" s="69">
        <v>4</v>
      </c>
      <c r="JU33" s="69">
        <v>54</v>
      </c>
      <c r="JV33" s="69">
        <v>25</v>
      </c>
      <c r="JW33" s="69">
        <v>10</v>
      </c>
      <c r="JX33" s="69">
        <v>89</v>
      </c>
      <c r="JY33" s="69">
        <v>85</v>
      </c>
      <c r="JZ33" s="69">
        <v>51</v>
      </c>
      <c r="KA33" s="69">
        <v>27</v>
      </c>
      <c r="KB33" s="69">
        <v>163</v>
      </c>
      <c r="KC33" s="69">
        <v>4</v>
      </c>
      <c r="KD33" s="69">
        <v>3</v>
      </c>
      <c r="KE33" s="69">
        <v>0</v>
      </c>
      <c r="KF33" s="69">
        <v>7</v>
      </c>
      <c r="KG33" s="69">
        <v>78</v>
      </c>
      <c r="KH33" s="69">
        <v>32</v>
      </c>
      <c r="KI33" s="69">
        <v>26</v>
      </c>
      <c r="KJ33" s="69">
        <v>136</v>
      </c>
      <c r="KK33" s="69">
        <v>137</v>
      </c>
      <c r="KL33" s="69">
        <v>60</v>
      </c>
      <c r="KM33" s="69">
        <v>76</v>
      </c>
      <c r="KN33" s="69">
        <v>273</v>
      </c>
      <c r="KO33" s="69">
        <v>4</v>
      </c>
      <c r="KP33" s="69">
        <v>3</v>
      </c>
      <c r="KQ33" s="69">
        <v>0</v>
      </c>
      <c r="KR33" s="69">
        <v>7</v>
      </c>
      <c r="KS33" s="69">
        <v>96</v>
      </c>
      <c r="KT33" s="69">
        <v>47</v>
      </c>
      <c r="KU33" s="69">
        <v>37</v>
      </c>
      <c r="KV33" s="69">
        <v>30</v>
      </c>
      <c r="KW33" s="69">
        <v>49</v>
      </c>
      <c r="KX33" s="69">
        <v>259</v>
      </c>
      <c r="KY33" s="69">
        <v>304</v>
      </c>
      <c r="KZ33" s="69">
        <v>152</v>
      </c>
      <c r="LA33" s="69">
        <v>109</v>
      </c>
      <c r="LB33" s="69">
        <v>79</v>
      </c>
      <c r="LC33" s="69">
        <v>120</v>
      </c>
      <c r="LD33" s="69">
        <v>764</v>
      </c>
      <c r="LE33" s="69">
        <v>126</v>
      </c>
      <c r="LF33" s="69">
        <v>19</v>
      </c>
      <c r="LG33" s="69">
        <v>4</v>
      </c>
      <c r="LH33" s="69">
        <v>57</v>
      </c>
      <c r="LI33" s="69">
        <v>43</v>
      </c>
      <c r="LJ33" s="69">
        <v>43</v>
      </c>
      <c r="LK33" s="69">
        <v>50</v>
      </c>
      <c r="LL33" s="69">
        <v>66</v>
      </c>
      <c r="LM33" s="69">
        <v>408</v>
      </c>
      <c r="LN33" s="69">
        <v>252</v>
      </c>
      <c r="LO33" s="69">
        <v>38</v>
      </c>
      <c r="LP33" s="69">
        <v>8</v>
      </c>
      <c r="LQ33" s="69">
        <v>151</v>
      </c>
      <c r="LR33" s="69">
        <v>136</v>
      </c>
      <c r="LS33" s="69">
        <v>129</v>
      </c>
      <c r="LT33" s="69">
        <v>163</v>
      </c>
      <c r="LU33" s="69">
        <v>185</v>
      </c>
      <c r="LV33" s="69">
        <v>1062</v>
      </c>
      <c r="LW33" s="69">
        <v>405</v>
      </c>
      <c r="LX33" s="69">
        <v>118</v>
      </c>
      <c r="LY33" s="69">
        <v>108</v>
      </c>
      <c r="LZ33" s="69">
        <v>42</v>
      </c>
      <c r="MA33" s="69">
        <v>47</v>
      </c>
      <c r="MB33" s="69">
        <v>720</v>
      </c>
      <c r="MC33" s="69">
        <v>366</v>
      </c>
      <c r="MD33" s="69">
        <v>50</v>
      </c>
      <c r="ME33" s="69">
        <v>79</v>
      </c>
      <c r="MF33" s="69">
        <v>62</v>
      </c>
      <c r="MG33" s="69">
        <v>19</v>
      </c>
      <c r="MH33" s="69">
        <v>5</v>
      </c>
      <c r="MI33" s="69">
        <v>146</v>
      </c>
      <c r="MJ33" s="69">
        <v>18</v>
      </c>
      <c r="MK33" s="69">
        <v>8</v>
      </c>
      <c r="ML33" s="69">
        <v>1</v>
      </c>
      <c r="MM33" s="69">
        <v>10</v>
      </c>
      <c r="MN33" s="69">
        <v>5</v>
      </c>
      <c r="MO33" s="69">
        <v>59</v>
      </c>
      <c r="MP33" s="69">
        <v>122</v>
      </c>
      <c r="MQ33" s="69">
        <v>950</v>
      </c>
      <c r="MR33" s="69">
        <v>366</v>
      </c>
      <c r="MS33" s="69">
        <v>100</v>
      </c>
      <c r="MT33" s="69">
        <v>158</v>
      </c>
      <c r="MU33" s="69">
        <v>227</v>
      </c>
      <c r="MV33" s="69">
        <v>61</v>
      </c>
      <c r="MW33" s="69">
        <v>10</v>
      </c>
      <c r="MX33" s="69">
        <v>392</v>
      </c>
      <c r="MY33" s="69">
        <v>60</v>
      </c>
      <c r="MZ33" s="69">
        <v>34</v>
      </c>
      <c r="NA33" s="69">
        <v>3</v>
      </c>
      <c r="NB33" s="69">
        <v>35</v>
      </c>
      <c r="NC33" s="69">
        <v>28</v>
      </c>
      <c r="ND33" s="69">
        <v>147</v>
      </c>
      <c r="NE33" s="69">
        <v>291</v>
      </c>
      <c r="NF33" s="69">
        <v>1912</v>
      </c>
      <c r="NG33" s="69">
        <v>366</v>
      </c>
      <c r="NH33" s="69">
        <v>340</v>
      </c>
      <c r="NI33" s="69">
        <v>149</v>
      </c>
      <c r="NJ33" s="69">
        <v>67</v>
      </c>
      <c r="NK33" s="69">
        <v>18</v>
      </c>
      <c r="NL33" s="69">
        <v>9</v>
      </c>
      <c r="NM33" s="69">
        <v>1</v>
      </c>
      <c r="NN33" s="69">
        <v>0</v>
      </c>
      <c r="NO33" s="69">
        <v>950</v>
      </c>
      <c r="NP33" s="69">
        <v>366</v>
      </c>
      <c r="NQ33" s="69">
        <v>680</v>
      </c>
      <c r="NR33" s="69">
        <v>447</v>
      </c>
      <c r="NS33" s="69">
        <v>268</v>
      </c>
      <c r="NT33" s="69">
        <v>90</v>
      </c>
      <c r="NU33" s="69">
        <v>54</v>
      </c>
      <c r="NV33" s="69">
        <v>7</v>
      </c>
      <c r="NW33" s="69">
        <v>0</v>
      </c>
      <c r="NX33" s="69">
        <v>1912</v>
      </c>
      <c r="NY33" s="69">
        <v>79</v>
      </c>
      <c r="NZ33" s="69">
        <v>838</v>
      </c>
      <c r="OA33" s="69">
        <v>9</v>
      </c>
      <c r="OB33" s="69">
        <v>4</v>
      </c>
      <c r="OC33" s="69">
        <v>20</v>
      </c>
      <c r="OD33" s="69">
        <v>950</v>
      </c>
      <c r="OE33" s="69">
        <v>181</v>
      </c>
      <c r="OF33" s="69">
        <v>1672</v>
      </c>
      <c r="OG33" s="69">
        <v>19</v>
      </c>
      <c r="OH33" s="69">
        <v>4</v>
      </c>
      <c r="OI33" s="69">
        <v>36</v>
      </c>
      <c r="OJ33" s="69">
        <v>1912</v>
      </c>
      <c r="OK33" s="69">
        <v>57</v>
      </c>
      <c r="OL33" s="69">
        <v>243</v>
      </c>
      <c r="OM33" s="69">
        <v>108</v>
      </c>
      <c r="ON33" s="69">
        <v>24</v>
      </c>
      <c r="OO33" s="69">
        <v>14</v>
      </c>
      <c r="OP33" s="69">
        <v>56</v>
      </c>
      <c r="OQ33" s="69">
        <v>149</v>
      </c>
      <c r="OR33" s="69">
        <v>53</v>
      </c>
      <c r="OS33" s="69">
        <v>89</v>
      </c>
      <c r="OT33" s="69">
        <v>153</v>
      </c>
      <c r="OU33" s="69">
        <v>946</v>
      </c>
      <c r="OV33" s="69">
        <v>121</v>
      </c>
      <c r="OW33" s="69">
        <v>472</v>
      </c>
      <c r="OX33" s="69">
        <v>220</v>
      </c>
      <c r="OY33" s="69">
        <v>57</v>
      </c>
      <c r="OZ33" s="69">
        <v>27</v>
      </c>
      <c r="PA33" s="69">
        <v>118</v>
      </c>
      <c r="PB33" s="69">
        <v>292</v>
      </c>
      <c r="PC33" s="69">
        <v>111</v>
      </c>
      <c r="PD33" s="69">
        <v>178</v>
      </c>
      <c r="PE33" s="69">
        <v>312</v>
      </c>
      <c r="PF33" s="69">
        <v>1908</v>
      </c>
      <c r="PG33" s="69">
        <v>77</v>
      </c>
      <c r="PH33" s="69">
        <v>30</v>
      </c>
      <c r="PI33" s="69">
        <v>417</v>
      </c>
      <c r="PJ33" s="69">
        <v>370</v>
      </c>
      <c r="PK33" s="69">
        <v>11</v>
      </c>
      <c r="PL33" s="69">
        <v>22</v>
      </c>
      <c r="PM33" s="69">
        <v>19</v>
      </c>
      <c r="PN33" s="69">
        <v>946</v>
      </c>
      <c r="PO33" s="69">
        <v>126</v>
      </c>
      <c r="PP33" s="69">
        <v>49</v>
      </c>
      <c r="PQ33" s="69">
        <v>868</v>
      </c>
      <c r="PR33" s="69">
        <v>751</v>
      </c>
      <c r="PS33" s="69">
        <v>25</v>
      </c>
      <c r="PT33" s="69">
        <v>58</v>
      </c>
      <c r="PU33" s="69">
        <v>31</v>
      </c>
      <c r="PV33" s="69">
        <v>1908</v>
      </c>
      <c r="PW33" s="69">
        <v>66</v>
      </c>
      <c r="PX33" s="69">
        <v>264</v>
      </c>
      <c r="PY33" s="69">
        <v>295</v>
      </c>
      <c r="PZ33" s="69">
        <v>221</v>
      </c>
      <c r="QA33" s="69">
        <v>22</v>
      </c>
      <c r="QB33" s="69">
        <v>10</v>
      </c>
      <c r="QC33" s="69">
        <v>0</v>
      </c>
      <c r="QD33" s="69">
        <v>1</v>
      </c>
      <c r="QE33" s="69">
        <v>67</v>
      </c>
      <c r="QF33" s="69">
        <v>946</v>
      </c>
      <c r="QG33" s="69">
        <v>114</v>
      </c>
      <c r="QH33" s="69">
        <v>528</v>
      </c>
      <c r="QI33" s="69">
        <v>554</v>
      </c>
      <c r="QJ33" s="69">
        <v>512</v>
      </c>
      <c r="QK33" s="69">
        <v>53</v>
      </c>
      <c r="QL33" s="69">
        <v>28</v>
      </c>
      <c r="QM33" s="69">
        <v>0</v>
      </c>
      <c r="QN33" s="69">
        <v>3</v>
      </c>
      <c r="QO33" s="69">
        <v>116</v>
      </c>
      <c r="QP33" s="69">
        <v>1908</v>
      </c>
      <c r="QQ33" s="69">
        <v>21</v>
      </c>
      <c r="QR33" s="69">
        <v>5</v>
      </c>
      <c r="QS33" s="69">
        <v>392</v>
      </c>
      <c r="QT33" s="69">
        <v>496</v>
      </c>
      <c r="QU33" s="69">
        <v>2</v>
      </c>
      <c r="QV33" s="69">
        <v>1</v>
      </c>
      <c r="QW33" s="69">
        <v>0</v>
      </c>
      <c r="QX33" s="69">
        <v>0</v>
      </c>
      <c r="QY33" s="69">
        <v>1</v>
      </c>
      <c r="QZ33" s="69">
        <v>28</v>
      </c>
      <c r="RA33" s="69">
        <v>946</v>
      </c>
      <c r="RB33" s="69">
        <v>787</v>
      </c>
      <c r="RC33" s="69">
        <v>94</v>
      </c>
      <c r="RD33" s="69">
        <v>3</v>
      </c>
      <c r="RE33" s="69">
        <v>2</v>
      </c>
      <c r="RF33" s="69">
        <v>1</v>
      </c>
      <c r="RG33" s="69">
        <v>59</v>
      </c>
      <c r="RH33" s="69">
        <v>946</v>
      </c>
      <c r="RI33" s="69">
        <v>848</v>
      </c>
      <c r="RJ33" s="69">
        <v>13</v>
      </c>
      <c r="RK33" s="69">
        <v>1</v>
      </c>
      <c r="RL33" s="69">
        <v>8</v>
      </c>
      <c r="RM33" s="69">
        <v>2</v>
      </c>
      <c r="RN33" s="69">
        <v>74</v>
      </c>
      <c r="RO33" s="69">
        <v>946</v>
      </c>
      <c r="RP33" s="69">
        <v>1000</v>
      </c>
      <c r="RQ33" s="69">
        <v>235</v>
      </c>
      <c r="RR33" s="69">
        <v>1235</v>
      </c>
      <c r="RS33" s="69">
        <v>5</v>
      </c>
      <c r="RT33" s="69">
        <v>200</v>
      </c>
      <c r="RU33" s="69">
        <v>489</v>
      </c>
      <c r="RV33" s="69">
        <v>26</v>
      </c>
      <c r="RW33" s="69">
        <v>145</v>
      </c>
      <c r="RX33" s="69">
        <v>230</v>
      </c>
      <c r="RY33" s="69">
        <v>6</v>
      </c>
      <c r="RZ33" s="69">
        <v>47</v>
      </c>
      <c r="SA33" s="69">
        <v>63</v>
      </c>
      <c r="SB33" s="69">
        <v>6</v>
      </c>
      <c r="SC33" s="69">
        <v>1012</v>
      </c>
      <c r="SD33" s="69">
        <v>474</v>
      </c>
      <c r="SE33" s="69">
        <v>33</v>
      </c>
      <c r="SF33" s="69">
        <v>111</v>
      </c>
      <c r="SG33" s="69">
        <v>219</v>
      </c>
      <c r="SH33" s="69">
        <v>66</v>
      </c>
      <c r="SI33" s="69">
        <v>41</v>
      </c>
      <c r="SJ33" s="69">
        <v>30</v>
      </c>
      <c r="SK33" s="69">
        <v>5</v>
      </c>
      <c r="SL33" s="69">
        <v>979</v>
      </c>
      <c r="SM33" s="69">
        <v>963</v>
      </c>
      <c r="SN33" s="69">
        <v>59</v>
      </c>
      <c r="SO33" s="69">
        <v>256</v>
      </c>
      <c r="SP33" s="69">
        <v>449</v>
      </c>
      <c r="SQ33" s="69">
        <v>72</v>
      </c>
      <c r="SR33" s="69">
        <v>88</v>
      </c>
      <c r="SS33" s="69">
        <v>93</v>
      </c>
      <c r="ST33" s="69">
        <v>11</v>
      </c>
      <c r="SU33" s="69">
        <v>1991</v>
      </c>
      <c r="SV33" s="69">
        <v>73</v>
      </c>
      <c r="SW33" s="69">
        <v>178</v>
      </c>
      <c r="SX33" s="69">
        <v>111</v>
      </c>
      <c r="SY33" s="69">
        <v>148</v>
      </c>
      <c r="SZ33" s="69">
        <v>131</v>
      </c>
      <c r="TA33" s="69">
        <v>76</v>
      </c>
      <c r="TB33" s="69">
        <v>441</v>
      </c>
      <c r="TC33" s="69">
        <v>1158</v>
      </c>
      <c r="TD33" s="69">
        <v>42</v>
      </c>
      <c r="TE33" s="69">
        <v>154</v>
      </c>
      <c r="TF33" s="69">
        <v>195</v>
      </c>
      <c r="TG33" s="69">
        <v>83</v>
      </c>
      <c r="TH33" s="69">
        <v>105</v>
      </c>
      <c r="TI33" s="69">
        <v>94</v>
      </c>
      <c r="TJ33" s="69">
        <v>444</v>
      </c>
      <c r="TK33" s="69">
        <v>1117</v>
      </c>
      <c r="TL33" s="69">
        <v>115</v>
      </c>
      <c r="TM33" s="69">
        <v>332</v>
      </c>
      <c r="TN33" s="69">
        <v>306</v>
      </c>
      <c r="TO33" s="69">
        <v>231</v>
      </c>
      <c r="TP33" s="69">
        <v>236</v>
      </c>
      <c r="TQ33" s="69">
        <v>170</v>
      </c>
      <c r="TR33" s="69">
        <v>885</v>
      </c>
      <c r="TS33" s="69">
        <v>2275</v>
      </c>
      <c r="TT33" s="69">
        <v>85</v>
      </c>
      <c r="TU33" s="69">
        <v>50</v>
      </c>
      <c r="TV33" s="69">
        <v>73</v>
      </c>
      <c r="TW33" s="69">
        <v>227</v>
      </c>
      <c r="TX33" s="69">
        <v>52</v>
      </c>
      <c r="TY33" s="69">
        <v>66</v>
      </c>
      <c r="TZ33" s="69">
        <v>84</v>
      </c>
      <c r="UA33" s="69">
        <v>13</v>
      </c>
      <c r="UB33" s="69">
        <v>0</v>
      </c>
      <c r="UC33" s="69">
        <v>0</v>
      </c>
      <c r="UD33" s="69">
        <v>300</v>
      </c>
      <c r="UE33" s="69">
        <v>950</v>
      </c>
      <c r="UF33" s="69">
        <v>166</v>
      </c>
      <c r="UG33" s="69">
        <v>88</v>
      </c>
      <c r="UH33" s="69">
        <v>129</v>
      </c>
      <c r="UI33" s="69">
        <v>506</v>
      </c>
      <c r="UJ33" s="69">
        <v>91</v>
      </c>
      <c r="UK33" s="69">
        <v>140</v>
      </c>
      <c r="UL33" s="69">
        <v>187</v>
      </c>
      <c r="UM33" s="69">
        <v>33</v>
      </c>
      <c r="UN33" s="69">
        <v>0</v>
      </c>
      <c r="UO33" s="69">
        <v>0</v>
      </c>
      <c r="UP33" s="69">
        <v>572</v>
      </c>
      <c r="UQ33" s="69">
        <v>1912</v>
      </c>
      <c r="UR33" s="69">
        <v>79</v>
      </c>
      <c r="US33" s="69">
        <v>31</v>
      </c>
      <c r="UT33" s="69">
        <v>44</v>
      </c>
      <c r="UU33" s="69">
        <v>37</v>
      </c>
      <c r="UV33" s="69">
        <v>62</v>
      </c>
      <c r="UW33" s="69">
        <v>19</v>
      </c>
      <c r="UX33" s="69">
        <v>16</v>
      </c>
      <c r="UY33" s="69">
        <v>188</v>
      </c>
      <c r="UZ33" s="69">
        <v>172</v>
      </c>
      <c r="VA33" s="69">
        <v>648</v>
      </c>
      <c r="VB33" s="69">
        <v>77</v>
      </c>
      <c r="VC33" s="69">
        <v>46</v>
      </c>
      <c r="VD33" s="69">
        <v>33</v>
      </c>
      <c r="VE33" s="69">
        <v>43</v>
      </c>
      <c r="VF33" s="69">
        <v>57</v>
      </c>
      <c r="VG33" s="69">
        <v>16</v>
      </c>
      <c r="VH33" s="69">
        <v>23</v>
      </c>
      <c r="VI33" s="69">
        <v>172</v>
      </c>
      <c r="VJ33" s="69">
        <v>161</v>
      </c>
      <c r="VK33" s="69">
        <v>628</v>
      </c>
      <c r="VL33" s="69">
        <v>156</v>
      </c>
      <c r="VM33" s="69">
        <v>77</v>
      </c>
      <c r="VN33" s="69">
        <v>77</v>
      </c>
      <c r="VO33" s="69">
        <v>80</v>
      </c>
      <c r="VP33" s="69">
        <v>119</v>
      </c>
      <c r="VQ33" s="69">
        <v>35</v>
      </c>
      <c r="VR33" s="69">
        <v>39</v>
      </c>
      <c r="VS33" s="69">
        <v>360</v>
      </c>
      <c r="VT33" s="69">
        <v>333</v>
      </c>
      <c r="VU33" s="69">
        <v>1276</v>
      </c>
      <c r="VV33" s="69">
        <v>230</v>
      </c>
      <c r="VW33" s="69">
        <v>134</v>
      </c>
      <c r="VX33" s="69">
        <v>219</v>
      </c>
      <c r="VY33" s="69">
        <v>132</v>
      </c>
      <c r="VZ33" s="69">
        <v>449</v>
      </c>
      <c r="WA33" s="69">
        <v>266</v>
      </c>
      <c r="WB33" s="69">
        <v>9</v>
      </c>
      <c r="WC33" s="69">
        <v>17</v>
      </c>
      <c r="WD33" s="69">
        <v>37</v>
      </c>
      <c r="WE33" s="69">
        <v>78</v>
      </c>
      <c r="WF33" s="69">
        <v>48</v>
      </c>
      <c r="WG33" s="69">
        <v>72</v>
      </c>
      <c r="WH33" s="69">
        <v>1</v>
      </c>
      <c r="WI33" s="69">
        <v>13</v>
      </c>
      <c r="WJ33" s="69">
        <v>27</v>
      </c>
      <c r="WK33" s="69">
        <v>0</v>
      </c>
      <c r="WL33" s="69">
        <v>346</v>
      </c>
      <c r="WM33" s="69">
        <v>648</v>
      </c>
      <c r="WN33" s="69">
        <v>14</v>
      </c>
      <c r="WO33" s="69">
        <v>24</v>
      </c>
      <c r="WP33" s="69">
        <v>30</v>
      </c>
      <c r="WQ33" s="69">
        <v>120</v>
      </c>
      <c r="WR33" s="69">
        <v>25</v>
      </c>
      <c r="WS33" s="69">
        <v>12</v>
      </c>
      <c r="WT33" s="69">
        <v>2</v>
      </c>
      <c r="WU33" s="69">
        <v>31</v>
      </c>
      <c r="WV33" s="69">
        <v>32</v>
      </c>
      <c r="WW33" s="69">
        <v>0</v>
      </c>
      <c r="WX33" s="69">
        <v>338</v>
      </c>
      <c r="WY33" s="69">
        <v>628</v>
      </c>
      <c r="WZ33" s="69">
        <v>23</v>
      </c>
      <c r="XA33" s="69">
        <v>41</v>
      </c>
      <c r="XB33" s="69">
        <v>67</v>
      </c>
      <c r="XC33" s="69">
        <v>198</v>
      </c>
      <c r="XD33" s="69">
        <v>73</v>
      </c>
      <c r="XE33" s="69">
        <v>84</v>
      </c>
      <c r="XF33" s="69">
        <v>3</v>
      </c>
      <c r="XG33" s="69">
        <v>44</v>
      </c>
      <c r="XH33" s="69">
        <v>59</v>
      </c>
      <c r="XI33" s="69">
        <v>0</v>
      </c>
      <c r="XJ33" s="69">
        <v>684</v>
      </c>
      <c r="XK33" s="69">
        <v>1276</v>
      </c>
      <c r="XL33" s="69">
        <v>9</v>
      </c>
      <c r="XM33" s="69">
        <v>92</v>
      </c>
      <c r="XN33" s="69">
        <v>100</v>
      </c>
      <c r="XO33" s="69">
        <v>95</v>
      </c>
      <c r="XP33" s="69">
        <v>41</v>
      </c>
      <c r="XQ33" s="69">
        <v>25</v>
      </c>
      <c r="XR33" s="69">
        <v>26</v>
      </c>
      <c r="XS33" s="69">
        <v>55</v>
      </c>
      <c r="XT33" s="69">
        <v>59</v>
      </c>
      <c r="XU33" s="69">
        <v>69</v>
      </c>
      <c r="XV33" s="69">
        <v>14</v>
      </c>
      <c r="XW33" s="69">
        <v>63</v>
      </c>
      <c r="XX33" s="69">
        <v>648</v>
      </c>
      <c r="XY33" s="69">
        <v>7</v>
      </c>
      <c r="XZ33" s="69">
        <v>105</v>
      </c>
      <c r="YA33" s="69">
        <v>86</v>
      </c>
      <c r="YB33" s="69">
        <v>101</v>
      </c>
      <c r="YC33" s="69">
        <v>50</v>
      </c>
      <c r="YD33" s="69">
        <v>25</v>
      </c>
      <c r="YE33" s="69">
        <v>21</v>
      </c>
      <c r="YF33" s="69">
        <v>46</v>
      </c>
      <c r="YG33" s="69">
        <v>52</v>
      </c>
      <c r="YH33" s="69">
        <v>76</v>
      </c>
      <c r="YI33" s="69">
        <v>6</v>
      </c>
      <c r="YJ33" s="69">
        <v>53</v>
      </c>
      <c r="YK33" s="69">
        <v>628</v>
      </c>
      <c r="YL33" s="69">
        <v>16</v>
      </c>
      <c r="YM33" s="69">
        <v>197</v>
      </c>
      <c r="YN33" s="69">
        <v>186</v>
      </c>
      <c r="YO33" s="69">
        <v>196</v>
      </c>
      <c r="YP33" s="69">
        <v>91</v>
      </c>
      <c r="YQ33" s="69">
        <v>50</v>
      </c>
      <c r="YR33" s="69">
        <v>47</v>
      </c>
      <c r="YS33" s="69">
        <v>101</v>
      </c>
      <c r="YT33" s="69">
        <v>111</v>
      </c>
      <c r="YU33" s="69">
        <v>145</v>
      </c>
      <c r="YV33" s="69">
        <v>20</v>
      </c>
      <c r="YW33" s="69">
        <v>116</v>
      </c>
      <c r="YX33" s="69">
        <v>1276</v>
      </c>
      <c r="YY33" s="69">
        <v>718</v>
      </c>
      <c r="YZ33" s="69">
        <v>64</v>
      </c>
      <c r="ZA33" s="69">
        <v>189</v>
      </c>
      <c r="ZB33" s="69">
        <v>76</v>
      </c>
      <c r="ZC33" s="69">
        <v>6</v>
      </c>
      <c r="ZD33" s="69">
        <v>104</v>
      </c>
      <c r="ZE33" s="69">
        <v>15</v>
      </c>
      <c r="ZF33" s="69">
        <v>3</v>
      </c>
      <c r="ZG33" s="69">
        <v>20</v>
      </c>
      <c r="ZH33" s="69">
        <v>64</v>
      </c>
      <c r="ZI33" s="69">
        <v>1259</v>
      </c>
      <c r="ZJ33" s="69">
        <v>53</v>
      </c>
      <c r="ZK33" s="69">
        <v>81</v>
      </c>
      <c r="ZL33" s="69">
        <v>88</v>
      </c>
      <c r="ZM33" s="69">
        <v>144</v>
      </c>
      <c r="ZN33" s="69">
        <v>205</v>
      </c>
      <c r="ZO33" s="69">
        <v>267</v>
      </c>
      <c r="ZP33" s="69">
        <v>109</v>
      </c>
      <c r="ZQ33" s="69">
        <v>220</v>
      </c>
      <c r="ZR33" s="69">
        <v>74</v>
      </c>
      <c r="ZS33" s="69">
        <v>1241</v>
      </c>
      <c r="ZT33" s="69">
        <v>262</v>
      </c>
      <c r="ZU33" s="69">
        <v>509</v>
      </c>
      <c r="ZV33" s="69">
        <v>242</v>
      </c>
      <c r="ZW33" s="69">
        <v>72</v>
      </c>
      <c r="ZX33" s="69">
        <v>54</v>
      </c>
      <c r="ZY33" s="69">
        <v>12</v>
      </c>
      <c r="ZZ33" s="69">
        <v>90</v>
      </c>
      <c r="AAA33" s="69">
        <v>1241</v>
      </c>
      <c r="AAB33" s="69">
        <v>26</v>
      </c>
      <c r="AAC33" s="69">
        <v>43</v>
      </c>
      <c r="AAD33" s="69">
        <v>98</v>
      </c>
      <c r="AAE33" s="69">
        <v>95</v>
      </c>
      <c r="AAF33" s="69">
        <v>40</v>
      </c>
      <c r="AAG33" s="69">
        <v>302</v>
      </c>
      <c r="AAH33" s="69">
        <v>10</v>
      </c>
      <c r="AAI33" s="69">
        <v>3</v>
      </c>
      <c r="AAJ33" s="69">
        <v>1</v>
      </c>
      <c r="AAK33" s="69">
        <v>2</v>
      </c>
      <c r="AAL33" s="69">
        <v>2</v>
      </c>
      <c r="AAM33" s="69">
        <v>18</v>
      </c>
      <c r="AAN33" s="69">
        <v>11</v>
      </c>
      <c r="AAO33" s="69">
        <v>8</v>
      </c>
      <c r="AAP33" s="69">
        <v>2</v>
      </c>
      <c r="AAQ33" s="69">
        <v>5</v>
      </c>
      <c r="AAR33" s="69">
        <v>5</v>
      </c>
      <c r="AAS33" s="69">
        <v>31</v>
      </c>
      <c r="AAT33" s="69">
        <v>609</v>
      </c>
      <c r="AAU33" s="69">
        <v>328</v>
      </c>
      <c r="AAV33" s="69">
        <v>88</v>
      </c>
      <c r="AAW33" s="69">
        <v>21</v>
      </c>
      <c r="AAX33" s="69">
        <v>4</v>
      </c>
      <c r="AAY33" s="69">
        <v>108</v>
      </c>
      <c r="AAZ33" s="69">
        <v>1158</v>
      </c>
      <c r="ABA33" s="69">
        <v>569</v>
      </c>
      <c r="ABB33" s="69">
        <v>320</v>
      </c>
      <c r="ABC33" s="69">
        <v>77</v>
      </c>
      <c r="ABD33" s="69">
        <v>18</v>
      </c>
      <c r="ABE33" s="69">
        <v>4</v>
      </c>
      <c r="ABF33" s="69">
        <v>129</v>
      </c>
      <c r="ABG33" s="69">
        <v>1117</v>
      </c>
      <c r="ABH33" s="69">
        <v>1178</v>
      </c>
      <c r="ABI33" s="69">
        <v>648</v>
      </c>
      <c r="ABJ33" s="69">
        <v>165</v>
      </c>
      <c r="ABK33" s="69">
        <v>39</v>
      </c>
      <c r="ABL33" s="69">
        <v>8</v>
      </c>
      <c r="ABM33" s="69">
        <v>237</v>
      </c>
      <c r="ABN33" s="69">
        <v>2275</v>
      </c>
      <c r="ABO33" s="69">
        <v>44</v>
      </c>
      <c r="ABP33" s="69">
        <v>100</v>
      </c>
      <c r="ABQ33" s="69">
        <v>61</v>
      </c>
      <c r="ABR33" s="69">
        <v>42</v>
      </c>
      <c r="ABS33" s="69">
        <v>94</v>
      </c>
      <c r="ABT33" s="69">
        <v>12</v>
      </c>
      <c r="ABU33" s="69">
        <v>36</v>
      </c>
      <c r="ABV33" s="69">
        <v>37</v>
      </c>
      <c r="ABW33" s="69">
        <v>115</v>
      </c>
      <c r="ABX33" s="69">
        <v>93</v>
      </c>
      <c r="ABY33" s="69">
        <v>634</v>
      </c>
      <c r="ABZ33" s="69">
        <v>26</v>
      </c>
      <c r="ACA33" s="69">
        <v>71</v>
      </c>
      <c r="ACB33" s="69">
        <v>64</v>
      </c>
      <c r="ACC33" s="69">
        <v>81</v>
      </c>
      <c r="ACD33" s="69">
        <v>16</v>
      </c>
      <c r="ACE33" s="69">
        <v>49</v>
      </c>
      <c r="ACF33" s="69">
        <v>74</v>
      </c>
      <c r="ACG33" s="69">
        <v>6</v>
      </c>
      <c r="ACH33" s="69">
        <v>114</v>
      </c>
      <c r="ACI33" s="69">
        <v>84</v>
      </c>
      <c r="ACJ33" s="69">
        <v>585</v>
      </c>
      <c r="ACK33" s="69">
        <v>70</v>
      </c>
      <c r="ACL33" s="69">
        <v>171</v>
      </c>
      <c r="ACM33" s="69">
        <v>125</v>
      </c>
      <c r="ACN33" s="69">
        <v>123</v>
      </c>
      <c r="ACO33" s="69">
        <v>110</v>
      </c>
      <c r="ACP33" s="69">
        <v>61</v>
      </c>
      <c r="ACQ33" s="69">
        <v>110</v>
      </c>
      <c r="ACR33" s="69">
        <v>43</v>
      </c>
      <c r="ACS33" s="69">
        <v>229</v>
      </c>
      <c r="ACT33" s="69">
        <v>177</v>
      </c>
      <c r="ACU33" s="69">
        <v>1219</v>
      </c>
      <c r="ACV33" s="69">
        <v>2</v>
      </c>
      <c r="ACW33" s="69">
        <v>18</v>
      </c>
      <c r="ACX33" s="69">
        <v>32</v>
      </c>
      <c r="ACY33" s="69">
        <v>115</v>
      </c>
      <c r="ACZ33" s="69">
        <v>71</v>
      </c>
      <c r="ADA33" s="69">
        <v>21</v>
      </c>
      <c r="ADB33" s="69">
        <v>68</v>
      </c>
      <c r="ADC33" s="69">
        <v>162</v>
      </c>
      <c r="ADD33" s="69">
        <v>489</v>
      </c>
      <c r="ADE33" s="69">
        <v>0</v>
      </c>
      <c r="ADF33" s="69">
        <v>4</v>
      </c>
      <c r="ADG33" s="69">
        <v>22</v>
      </c>
      <c r="ADH33" s="69">
        <v>119</v>
      </c>
      <c r="ADI33" s="69">
        <v>30</v>
      </c>
      <c r="ADJ33" s="69">
        <v>25</v>
      </c>
      <c r="ADK33" s="69">
        <v>136</v>
      </c>
      <c r="ADL33" s="69">
        <v>138</v>
      </c>
      <c r="ADM33" s="69">
        <v>474</v>
      </c>
      <c r="ADN33" s="69">
        <v>712</v>
      </c>
      <c r="ADO33" s="69">
        <v>210</v>
      </c>
      <c r="ADP33" s="69">
        <v>19</v>
      </c>
      <c r="ADQ33" s="69">
        <v>5</v>
      </c>
      <c r="ADR33" s="69">
        <v>0</v>
      </c>
      <c r="ADS33" s="69">
        <v>582</v>
      </c>
      <c r="ADT33" s="69">
        <v>331</v>
      </c>
      <c r="ADU33" s="69">
        <v>33</v>
      </c>
      <c r="ADV33" s="69">
        <v>946</v>
      </c>
      <c r="ADW33" s="69">
        <v>553</v>
      </c>
      <c r="ADX33" s="69">
        <v>61</v>
      </c>
      <c r="ADY33" s="69">
        <v>282</v>
      </c>
      <c r="ADZ33" s="69">
        <v>50</v>
      </c>
      <c r="AEA33" s="69">
        <v>946</v>
      </c>
    </row>
    <row r="34" spans="1:807">
      <c r="A34" s="59" t="s">
        <v>797</v>
      </c>
      <c r="B34" s="59" t="s">
        <v>936</v>
      </c>
      <c r="C34" s="53">
        <v>89</v>
      </c>
      <c r="D34" s="68">
        <f t="shared" si="9"/>
        <v>3822</v>
      </c>
      <c r="E34" s="23">
        <f t="shared" si="10"/>
        <v>42.943820224719104</v>
      </c>
      <c r="F34" s="85">
        <f t="shared" si="11"/>
        <v>81.823476385446369</v>
      </c>
      <c r="G34" s="90">
        <f t="shared" si="12"/>
        <v>0.91936490320726261</v>
      </c>
      <c r="H34" s="90">
        <f t="shared" si="30"/>
        <v>14.042108125721875</v>
      </c>
      <c r="I34" s="59" t="s">
        <v>936</v>
      </c>
      <c r="K34" s="18">
        <f t="shared" si="27"/>
        <v>20</v>
      </c>
      <c r="L34" s="30">
        <v>23</v>
      </c>
      <c r="M34" s="43" t="s">
        <v>797</v>
      </c>
      <c r="N34" s="68">
        <f t="shared" si="31"/>
        <v>3822</v>
      </c>
      <c r="O34" s="28">
        <f t="shared" si="28"/>
        <v>53.612007294150651</v>
      </c>
      <c r="P34" s="30">
        <f t="shared" si="14"/>
        <v>299</v>
      </c>
      <c r="Q34" s="44">
        <f t="shared" si="1"/>
        <v>7.8231292517006805</v>
      </c>
      <c r="R34" s="28">
        <f t="shared" si="15"/>
        <v>42.433822673165594</v>
      </c>
      <c r="S34" s="45">
        <f t="shared" si="2"/>
        <v>205</v>
      </c>
      <c r="T34" s="44">
        <f t="shared" si="3"/>
        <v>5.3636839351125065</v>
      </c>
      <c r="U34" s="28">
        <f t="shared" si="16"/>
        <v>24.147250792856724</v>
      </c>
      <c r="V34" s="45">
        <f t="shared" si="17"/>
        <v>1164</v>
      </c>
      <c r="W34" s="44">
        <f t="shared" si="4"/>
        <v>66.590389016018307</v>
      </c>
      <c r="X34" s="28">
        <f t="shared" si="18"/>
        <v>71.448915253238525</v>
      </c>
      <c r="Y34" s="44">
        <f t="shared" si="19"/>
        <v>1103</v>
      </c>
      <c r="Z34" s="44">
        <f t="shared" si="5"/>
        <v>28.859236002093144</v>
      </c>
      <c r="AA34" s="28">
        <f t="shared" si="20"/>
        <v>76.347185190722612</v>
      </c>
      <c r="AB34" s="45">
        <f t="shared" si="21"/>
        <v>1649</v>
      </c>
      <c r="AC34" s="44">
        <f t="shared" si="6"/>
        <v>60.736648250460405</v>
      </c>
      <c r="AD34" s="28">
        <f t="shared" si="22"/>
        <v>97.647344454116393</v>
      </c>
      <c r="AE34" s="45">
        <f t="shared" si="23"/>
        <v>1187</v>
      </c>
      <c r="AF34" s="44">
        <f t="shared" si="7"/>
        <v>67.906178489702512</v>
      </c>
      <c r="AG34" s="28">
        <f t="shared" si="24"/>
        <v>80.552999394664909</v>
      </c>
      <c r="AH34" s="44">
        <v>13</v>
      </c>
      <c r="AI34" s="28">
        <f t="shared" si="25"/>
        <v>46.428571428571431</v>
      </c>
      <c r="AJ34" s="45">
        <f t="shared" si="8"/>
        <v>16617.391304347824</v>
      </c>
      <c r="AK34" s="28">
        <f t="shared" si="26"/>
        <v>84.890887889388637</v>
      </c>
      <c r="AL34" s="45">
        <v>1296</v>
      </c>
      <c r="AM34" s="28">
        <f t="shared" si="29"/>
        <v>6.449686473574201</v>
      </c>
      <c r="AN34" s="39"/>
      <c r="AO34" s="28">
        <v>0</v>
      </c>
      <c r="AP34" s="27" t="s">
        <v>797</v>
      </c>
      <c r="AR34" s="69">
        <v>20</v>
      </c>
      <c r="AS34" s="69">
        <v>17</v>
      </c>
      <c r="AT34" s="69">
        <v>16</v>
      </c>
      <c r="AU34" s="69">
        <v>12</v>
      </c>
      <c r="AV34" s="69">
        <v>10</v>
      </c>
      <c r="AW34" s="69">
        <v>14</v>
      </c>
      <c r="AX34" s="69">
        <v>12</v>
      </c>
      <c r="AY34" s="69">
        <v>14</v>
      </c>
      <c r="AZ34" s="69">
        <v>12</v>
      </c>
      <c r="BA34" s="69">
        <v>10</v>
      </c>
      <c r="BB34" s="69">
        <v>8</v>
      </c>
      <c r="BC34" s="69">
        <v>11</v>
      </c>
      <c r="BD34" s="69">
        <v>9</v>
      </c>
      <c r="BE34" s="69">
        <v>4</v>
      </c>
      <c r="BF34" s="69">
        <v>6</v>
      </c>
      <c r="BG34" s="69">
        <v>4</v>
      </c>
      <c r="BH34" s="69">
        <v>9</v>
      </c>
      <c r="BI34" s="69">
        <v>5</v>
      </c>
      <c r="BJ34" s="69">
        <v>21</v>
      </c>
      <c r="BK34" s="69">
        <v>23</v>
      </c>
      <c r="BL34" s="69">
        <v>273</v>
      </c>
      <c r="BM34" s="69">
        <v>425</v>
      </c>
      <c r="BN34" s="69">
        <v>399</v>
      </c>
      <c r="BO34" s="69">
        <v>184</v>
      </c>
      <c r="BP34" s="69">
        <v>123</v>
      </c>
      <c r="BQ34" s="69">
        <v>84</v>
      </c>
      <c r="BR34" s="69">
        <v>73</v>
      </c>
      <c r="BS34" s="69">
        <v>60</v>
      </c>
      <c r="BT34" s="69">
        <v>44</v>
      </c>
      <c r="BU34" s="69">
        <v>30</v>
      </c>
      <c r="BV34" s="69">
        <v>24</v>
      </c>
      <c r="BW34" s="69">
        <v>15</v>
      </c>
      <c r="BX34" s="69">
        <v>12</v>
      </c>
      <c r="BY34" s="69">
        <v>5</v>
      </c>
      <c r="BZ34" s="69">
        <v>1988</v>
      </c>
      <c r="CA34" s="69">
        <v>23</v>
      </c>
      <c r="CB34" s="69">
        <v>18</v>
      </c>
      <c r="CC34" s="69">
        <v>13</v>
      </c>
      <c r="CD34" s="69">
        <v>13</v>
      </c>
      <c r="CE34" s="69">
        <v>11</v>
      </c>
      <c r="CF34" s="69">
        <v>9</v>
      </c>
      <c r="CG34" s="69">
        <v>7</v>
      </c>
      <c r="CH34" s="69">
        <v>6</v>
      </c>
      <c r="CI34" s="69">
        <v>9</v>
      </c>
      <c r="CJ34" s="69">
        <v>9</v>
      </c>
      <c r="CK34" s="69">
        <v>4</v>
      </c>
      <c r="CL34" s="69">
        <v>6</v>
      </c>
      <c r="CM34" s="69">
        <v>6</v>
      </c>
      <c r="CN34" s="69">
        <v>8</v>
      </c>
      <c r="CO34" s="69">
        <v>8</v>
      </c>
      <c r="CP34" s="69">
        <v>6</v>
      </c>
      <c r="CQ34" s="69">
        <v>5</v>
      </c>
      <c r="CR34" s="69">
        <v>8</v>
      </c>
      <c r="CS34" s="69">
        <v>8</v>
      </c>
      <c r="CT34" s="69">
        <v>34</v>
      </c>
      <c r="CU34" s="69">
        <v>344</v>
      </c>
      <c r="CV34" s="69">
        <v>403</v>
      </c>
      <c r="CW34" s="69">
        <v>303</v>
      </c>
      <c r="CX34" s="69">
        <v>168</v>
      </c>
      <c r="CY34" s="69">
        <v>91</v>
      </c>
      <c r="CZ34" s="69">
        <v>55</v>
      </c>
      <c r="DA34" s="69">
        <v>60</v>
      </c>
      <c r="DB34" s="69">
        <v>45</v>
      </c>
      <c r="DC34" s="69">
        <v>35</v>
      </c>
      <c r="DD34" s="69">
        <v>33</v>
      </c>
      <c r="DE34" s="69">
        <v>28</v>
      </c>
      <c r="DF34" s="69">
        <v>22</v>
      </c>
      <c r="DG34" s="69">
        <v>22</v>
      </c>
      <c r="DH34" s="69">
        <v>14</v>
      </c>
      <c r="DI34" s="69">
        <v>1834</v>
      </c>
      <c r="DJ34" s="69">
        <v>43</v>
      </c>
      <c r="DK34" s="69">
        <v>35</v>
      </c>
      <c r="DL34" s="69">
        <v>29</v>
      </c>
      <c r="DM34" s="69">
        <v>25</v>
      </c>
      <c r="DN34" s="69">
        <v>21</v>
      </c>
      <c r="DO34" s="69">
        <v>23</v>
      </c>
      <c r="DP34" s="69">
        <v>19</v>
      </c>
      <c r="DQ34" s="69">
        <v>20</v>
      </c>
      <c r="DR34" s="69">
        <v>21</v>
      </c>
      <c r="DS34" s="69">
        <v>19</v>
      </c>
      <c r="DT34" s="69">
        <v>12</v>
      </c>
      <c r="DU34" s="69">
        <v>17</v>
      </c>
      <c r="DV34" s="69">
        <v>15</v>
      </c>
      <c r="DW34" s="69">
        <v>12</v>
      </c>
      <c r="DX34" s="69">
        <v>14</v>
      </c>
      <c r="DY34" s="69">
        <v>10</v>
      </c>
      <c r="DZ34" s="69">
        <v>14</v>
      </c>
      <c r="EA34" s="69">
        <v>13</v>
      </c>
      <c r="EB34" s="69">
        <v>29</v>
      </c>
      <c r="EC34" s="69">
        <v>57</v>
      </c>
      <c r="ED34" s="69">
        <v>617</v>
      </c>
      <c r="EE34" s="69">
        <v>828</v>
      </c>
      <c r="EF34" s="69">
        <v>702</v>
      </c>
      <c r="EG34" s="69">
        <v>352</v>
      </c>
      <c r="EH34" s="69">
        <v>214</v>
      </c>
      <c r="EI34" s="69">
        <v>139</v>
      </c>
      <c r="EJ34" s="69">
        <v>133</v>
      </c>
      <c r="EK34" s="69">
        <v>105</v>
      </c>
      <c r="EL34" s="69">
        <v>79</v>
      </c>
      <c r="EM34" s="69">
        <v>63</v>
      </c>
      <c r="EN34" s="69">
        <v>52</v>
      </c>
      <c r="EO34" s="69">
        <v>37</v>
      </c>
      <c r="EP34" s="69">
        <v>34</v>
      </c>
      <c r="EQ34" s="69">
        <v>19</v>
      </c>
      <c r="ER34" s="69">
        <v>3822</v>
      </c>
      <c r="ES34" s="69">
        <v>1473</v>
      </c>
      <c r="ET34" s="69">
        <v>401</v>
      </c>
      <c r="EU34" s="69">
        <v>52</v>
      </c>
      <c r="EV34" s="69">
        <v>40</v>
      </c>
      <c r="EW34" s="69">
        <v>22</v>
      </c>
      <c r="EX34" s="69">
        <v>1988</v>
      </c>
      <c r="EY34" s="69">
        <v>1339</v>
      </c>
      <c r="EZ34" s="69">
        <v>356</v>
      </c>
      <c r="FA34" s="69">
        <v>35</v>
      </c>
      <c r="FB34" s="69">
        <v>45</v>
      </c>
      <c r="FC34" s="69">
        <v>59</v>
      </c>
      <c r="FD34" s="69">
        <v>1834</v>
      </c>
      <c r="FE34" s="69">
        <v>2812</v>
      </c>
      <c r="FF34" s="69">
        <v>757</v>
      </c>
      <c r="FG34" s="69">
        <v>87</v>
      </c>
      <c r="FH34" s="69">
        <v>85</v>
      </c>
      <c r="FI34" s="69">
        <v>81</v>
      </c>
      <c r="FJ34" s="69">
        <v>3822</v>
      </c>
      <c r="FK34" s="69">
        <v>1877</v>
      </c>
      <c r="FL34" s="69">
        <v>157</v>
      </c>
      <c r="FM34" s="69">
        <v>224</v>
      </c>
      <c r="FN34" s="69">
        <v>52</v>
      </c>
      <c r="FO34" s="69">
        <v>541</v>
      </c>
      <c r="FP34" s="69">
        <v>837</v>
      </c>
      <c r="FQ34" s="69">
        <v>0</v>
      </c>
      <c r="FR34" s="69">
        <v>3688</v>
      </c>
      <c r="FS34" s="69">
        <v>1913</v>
      </c>
      <c r="FT34" s="69">
        <v>68</v>
      </c>
      <c r="FU34" s="69">
        <v>233</v>
      </c>
      <c r="FV34" s="69">
        <v>53</v>
      </c>
      <c r="FW34" s="69">
        <v>556</v>
      </c>
      <c r="FX34" s="69">
        <v>784</v>
      </c>
      <c r="FY34" s="69">
        <v>81</v>
      </c>
      <c r="FZ34" s="69">
        <v>3688</v>
      </c>
      <c r="GA34" s="69">
        <v>1804</v>
      </c>
      <c r="GB34" s="69">
        <v>4</v>
      </c>
      <c r="GC34" s="69">
        <v>1136</v>
      </c>
      <c r="GD34" s="69">
        <v>90</v>
      </c>
      <c r="GE34" s="69">
        <v>400</v>
      </c>
      <c r="GF34" s="69">
        <v>129</v>
      </c>
      <c r="GG34" s="69">
        <v>125</v>
      </c>
      <c r="GH34" s="69">
        <v>3688</v>
      </c>
      <c r="GI34" s="69">
        <v>2694</v>
      </c>
      <c r="GJ34" s="69">
        <v>561</v>
      </c>
      <c r="GK34" s="69">
        <v>80</v>
      </c>
      <c r="GL34" s="69">
        <v>310</v>
      </c>
      <c r="GM34" s="69">
        <v>3645</v>
      </c>
      <c r="GN34" s="69">
        <v>2009</v>
      </c>
      <c r="GO34" s="69">
        <v>808</v>
      </c>
      <c r="GP34" s="69">
        <v>866</v>
      </c>
      <c r="GQ34" s="69">
        <v>139</v>
      </c>
      <c r="GR34" s="69">
        <v>3822</v>
      </c>
      <c r="GS34" s="69">
        <v>1496</v>
      </c>
      <c r="GT34" s="69">
        <v>227</v>
      </c>
      <c r="GU34" s="69">
        <v>89</v>
      </c>
      <c r="GV34" s="69">
        <v>44</v>
      </c>
      <c r="GW34" s="69">
        <v>1136</v>
      </c>
      <c r="GX34" s="69">
        <v>1496</v>
      </c>
      <c r="GY34" s="69">
        <v>695</v>
      </c>
      <c r="GZ34" s="69">
        <v>579</v>
      </c>
      <c r="HA34" s="69">
        <v>160</v>
      </c>
      <c r="HB34" s="69">
        <v>21</v>
      </c>
      <c r="HC34" s="69">
        <v>41</v>
      </c>
      <c r="HD34" s="69">
        <v>772</v>
      </c>
      <c r="HE34" s="69">
        <v>2805</v>
      </c>
      <c r="HF34" s="69">
        <v>138</v>
      </c>
      <c r="HG34" s="69">
        <v>3715</v>
      </c>
      <c r="HH34" s="69">
        <v>772</v>
      </c>
      <c r="HI34" s="69">
        <v>107</v>
      </c>
      <c r="HJ34" s="69">
        <v>7</v>
      </c>
      <c r="HK34" s="69">
        <v>34</v>
      </c>
      <c r="HL34" s="69">
        <v>40</v>
      </c>
      <c r="HM34" s="69">
        <v>336</v>
      </c>
      <c r="HN34" s="69">
        <v>243</v>
      </c>
      <c r="HO34" s="69">
        <v>5</v>
      </c>
      <c r="HP34" s="69">
        <v>0</v>
      </c>
      <c r="HQ34" s="69">
        <v>0</v>
      </c>
      <c r="HR34" s="69">
        <v>1</v>
      </c>
      <c r="HS34" s="69">
        <v>0</v>
      </c>
      <c r="HT34" s="69">
        <v>1</v>
      </c>
      <c r="HU34" s="69">
        <v>3</v>
      </c>
      <c r="HV34" s="69">
        <v>0</v>
      </c>
      <c r="HW34" s="69">
        <v>2</v>
      </c>
      <c r="HX34" s="69">
        <v>1</v>
      </c>
      <c r="HY34" s="69">
        <v>6</v>
      </c>
      <c r="HZ34" s="69">
        <v>3</v>
      </c>
      <c r="IA34" s="69">
        <v>0</v>
      </c>
      <c r="IB34" s="69">
        <v>3</v>
      </c>
      <c r="IC34" s="69">
        <v>1</v>
      </c>
      <c r="ID34" s="69">
        <v>7</v>
      </c>
      <c r="IE34" s="69">
        <v>520</v>
      </c>
      <c r="IF34" s="69">
        <v>134</v>
      </c>
      <c r="IG34" s="69">
        <v>68</v>
      </c>
      <c r="IH34" s="69">
        <v>15</v>
      </c>
      <c r="II34" s="69">
        <v>1</v>
      </c>
      <c r="IJ34" s="69">
        <v>738</v>
      </c>
      <c r="IK34" s="69">
        <v>1040</v>
      </c>
      <c r="IL34" s="69">
        <v>402</v>
      </c>
      <c r="IM34" s="69">
        <v>272</v>
      </c>
      <c r="IN34" s="69">
        <v>75</v>
      </c>
      <c r="IO34" s="69">
        <v>6</v>
      </c>
      <c r="IP34" s="69">
        <v>1795</v>
      </c>
      <c r="IQ34" s="69">
        <v>109</v>
      </c>
      <c r="IR34" s="69">
        <v>171</v>
      </c>
      <c r="IS34" s="69">
        <v>143</v>
      </c>
      <c r="IT34" s="69">
        <v>46</v>
      </c>
      <c r="IU34" s="69">
        <v>4</v>
      </c>
      <c r="IV34" s="69">
        <v>473</v>
      </c>
      <c r="IW34" s="69">
        <v>0</v>
      </c>
      <c r="IX34" s="69">
        <v>129</v>
      </c>
      <c r="IY34" s="69">
        <v>62</v>
      </c>
      <c r="IZ34" s="69">
        <v>9</v>
      </c>
      <c r="JA34" s="69">
        <v>1</v>
      </c>
      <c r="JB34" s="69">
        <v>0</v>
      </c>
      <c r="JC34" s="69">
        <v>0</v>
      </c>
      <c r="JD34" s="69">
        <v>77</v>
      </c>
      <c r="JE34" s="69">
        <v>23</v>
      </c>
      <c r="JF34" s="69">
        <v>8</v>
      </c>
      <c r="JG34" s="69">
        <v>0</v>
      </c>
      <c r="JH34" s="69">
        <v>0</v>
      </c>
      <c r="JI34" s="69">
        <v>0</v>
      </c>
      <c r="JJ34" s="69">
        <v>0</v>
      </c>
      <c r="JK34" s="69">
        <v>13</v>
      </c>
      <c r="JL34" s="69">
        <v>4</v>
      </c>
      <c r="JM34" s="69">
        <v>1</v>
      </c>
      <c r="JN34" s="69">
        <v>0</v>
      </c>
      <c r="JO34" s="69">
        <v>411</v>
      </c>
      <c r="JP34" s="69">
        <v>206</v>
      </c>
      <c r="JQ34" s="69">
        <v>98</v>
      </c>
      <c r="JR34" s="69">
        <v>21</v>
      </c>
      <c r="JS34" s="69">
        <v>2</v>
      </c>
      <c r="JT34" s="69">
        <v>0</v>
      </c>
      <c r="JU34" s="69">
        <v>128</v>
      </c>
      <c r="JV34" s="69">
        <v>33</v>
      </c>
      <c r="JW34" s="69">
        <v>12</v>
      </c>
      <c r="JX34" s="69">
        <v>173</v>
      </c>
      <c r="JY34" s="69">
        <v>68</v>
      </c>
      <c r="JZ34" s="69">
        <v>61</v>
      </c>
      <c r="KA34" s="69">
        <v>6</v>
      </c>
      <c r="KB34" s="69">
        <v>135</v>
      </c>
      <c r="KC34" s="69">
        <v>5</v>
      </c>
      <c r="KD34" s="69">
        <v>14</v>
      </c>
      <c r="KE34" s="69">
        <v>0</v>
      </c>
      <c r="KF34" s="69">
        <v>19</v>
      </c>
      <c r="KG34" s="69">
        <v>188</v>
      </c>
      <c r="KH34" s="69">
        <v>51</v>
      </c>
      <c r="KI34" s="69">
        <v>26</v>
      </c>
      <c r="KJ34" s="69">
        <v>265</v>
      </c>
      <c r="KK34" s="69">
        <v>90</v>
      </c>
      <c r="KL34" s="69">
        <v>80</v>
      </c>
      <c r="KM34" s="69">
        <v>16</v>
      </c>
      <c r="KN34" s="69">
        <v>186</v>
      </c>
      <c r="KO34" s="69">
        <v>6</v>
      </c>
      <c r="KP34" s="69">
        <v>16</v>
      </c>
      <c r="KQ34" s="69">
        <v>0</v>
      </c>
      <c r="KR34" s="69">
        <v>22</v>
      </c>
      <c r="KS34" s="69">
        <v>129</v>
      </c>
      <c r="KT34" s="69">
        <v>54</v>
      </c>
      <c r="KU34" s="69">
        <v>36</v>
      </c>
      <c r="KV34" s="69">
        <v>34</v>
      </c>
      <c r="KW34" s="69">
        <v>74</v>
      </c>
      <c r="KX34" s="69">
        <v>327</v>
      </c>
      <c r="KY34" s="69">
        <v>421</v>
      </c>
      <c r="KZ34" s="69">
        <v>160</v>
      </c>
      <c r="LA34" s="69">
        <v>104</v>
      </c>
      <c r="LB34" s="69">
        <v>97</v>
      </c>
      <c r="LC34" s="69">
        <v>191</v>
      </c>
      <c r="LD34" s="69">
        <v>973</v>
      </c>
      <c r="LE34" s="69">
        <v>347</v>
      </c>
      <c r="LF34" s="69">
        <v>44</v>
      </c>
      <c r="LG34" s="69">
        <v>20</v>
      </c>
      <c r="LH34" s="69">
        <v>93</v>
      </c>
      <c r="LI34" s="69">
        <v>67</v>
      </c>
      <c r="LJ34" s="69">
        <v>41</v>
      </c>
      <c r="LK34" s="69">
        <v>35</v>
      </c>
      <c r="LL34" s="69">
        <v>91</v>
      </c>
      <c r="LM34" s="69">
        <v>738</v>
      </c>
      <c r="LN34" s="69">
        <v>694</v>
      </c>
      <c r="LO34" s="69">
        <v>88</v>
      </c>
      <c r="LP34" s="69">
        <v>40</v>
      </c>
      <c r="LQ34" s="69">
        <v>279</v>
      </c>
      <c r="LR34" s="69">
        <v>212</v>
      </c>
      <c r="LS34" s="69">
        <v>122</v>
      </c>
      <c r="LT34" s="69">
        <v>102</v>
      </c>
      <c r="LU34" s="69">
        <v>258</v>
      </c>
      <c r="LV34" s="69">
        <v>1795</v>
      </c>
      <c r="LW34" s="69">
        <v>1087</v>
      </c>
      <c r="LX34" s="69">
        <v>183</v>
      </c>
      <c r="LY34" s="69">
        <v>127</v>
      </c>
      <c r="LZ34" s="69">
        <v>50</v>
      </c>
      <c r="MA34" s="69">
        <v>64</v>
      </c>
      <c r="MB34" s="69">
        <v>1511</v>
      </c>
      <c r="MC34" s="69">
        <v>590</v>
      </c>
      <c r="MD34" s="69">
        <v>135</v>
      </c>
      <c r="ME34" s="69">
        <v>196</v>
      </c>
      <c r="MF34" s="69">
        <v>130</v>
      </c>
      <c r="MG34" s="69">
        <v>27</v>
      </c>
      <c r="MH34" s="69">
        <v>16</v>
      </c>
      <c r="MI34" s="69">
        <v>111</v>
      </c>
      <c r="MJ34" s="69">
        <v>65</v>
      </c>
      <c r="MK34" s="69">
        <v>12</v>
      </c>
      <c r="ML34" s="69">
        <v>3</v>
      </c>
      <c r="MM34" s="69">
        <v>15</v>
      </c>
      <c r="MN34" s="69">
        <v>14</v>
      </c>
      <c r="MO34" s="69">
        <v>101</v>
      </c>
      <c r="MP34" s="69">
        <v>333</v>
      </c>
      <c r="MQ34" s="69">
        <v>1748</v>
      </c>
      <c r="MR34" s="69">
        <v>590</v>
      </c>
      <c r="MS34" s="69">
        <v>270</v>
      </c>
      <c r="MT34" s="69">
        <v>392</v>
      </c>
      <c r="MU34" s="69">
        <v>468</v>
      </c>
      <c r="MV34" s="69">
        <v>92</v>
      </c>
      <c r="MW34" s="69">
        <v>35</v>
      </c>
      <c r="MX34" s="69">
        <v>265</v>
      </c>
      <c r="MY34" s="69">
        <v>219</v>
      </c>
      <c r="MZ34" s="69">
        <v>54</v>
      </c>
      <c r="NA34" s="69">
        <v>9</v>
      </c>
      <c r="NB34" s="69">
        <v>61</v>
      </c>
      <c r="NC34" s="69">
        <v>65</v>
      </c>
      <c r="ND34" s="69">
        <v>257</v>
      </c>
      <c r="NE34" s="69">
        <v>852</v>
      </c>
      <c r="NF34" s="69">
        <v>3629</v>
      </c>
      <c r="NG34" s="69">
        <v>590</v>
      </c>
      <c r="NH34" s="69">
        <v>696</v>
      </c>
      <c r="NI34" s="69">
        <v>269</v>
      </c>
      <c r="NJ34" s="69">
        <v>145</v>
      </c>
      <c r="NK34" s="69">
        <v>36</v>
      </c>
      <c r="NL34" s="69">
        <v>9</v>
      </c>
      <c r="NM34" s="69">
        <v>2</v>
      </c>
      <c r="NN34" s="69">
        <v>1</v>
      </c>
      <c r="NO34" s="69">
        <v>1748</v>
      </c>
      <c r="NP34" s="69">
        <v>590</v>
      </c>
      <c r="NQ34" s="69">
        <v>1392</v>
      </c>
      <c r="NR34" s="69">
        <v>807</v>
      </c>
      <c r="NS34" s="69">
        <v>580</v>
      </c>
      <c r="NT34" s="69">
        <v>180</v>
      </c>
      <c r="NU34" s="69">
        <v>54</v>
      </c>
      <c r="NV34" s="69">
        <v>14</v>
      </c>
      <c r="NW34" s="69">
        <v>12</v>
      </c>
      <c r="NX34" s="69">
        <v>3629</v>
      </c>
      <c r="NY34" s="69">
        <v>548</v>
      </c>
      <c r="NZ34" s="69">
        <v>1145</v>
      </c>
      <c r="OA34" s="69">
        <v>19</v>
      </c>
      <c r="OB34" s="69">
        <v>0</v>
      </c>
      <c r="OC34" s="69">
        <v>36</v>
      </c>
      <c r="OD34" s="69">
        <v>1748</v>
      </c>
      <c r="OE34" s="69">
        <v>1154</v>
      </c>
      <c r="OF34" s="69">
        <v>2359</v>
      </c>
      <c r="OG34" s="69">
        <v>35</v>
      </c>
      <c r="OH34" s="69">
        <v>0</v>
      </c>
      <c r="OI34" s="69">
        <v>81</v>
      </c>
      <c r="OJ34" s="69">
        <v>3629</v>
      </c>
      <c r="OK34" s="69">
        <v>413</v>
      </c>
      <c r="OL34" s="69">
        <v>114</v>
      </c>
      <c r="OM34" s="69">
        <v>64</v>
      </c>
      <c r="ON34" s="69">
        <v>48</v>
      </c>
      <c r="OO34" s="69">
        <v>58</v>
      </c>
      <c r="OP34" s="69">
        <v>116</v>
      </c>
      <c r="OQ34" s="69">
        <v>722</v>
      </c>
      <c r="OR34" s="69">
        <v>71</v>
      </c>
      <c r="OS34" s="69">
        <v>32</v>
      </c>
      <c r="OT34" s="69">
        <v>110</v>
      </c>
      <c r="OU34" s="69">
        <v>1748</v>
      </c>
      <c r="OV34" s="69">
        <v>814</v>
      </c>
      <c r="OW34" s="69">
        <v>230</v>
      </c>
      <c r="OX34" s="69">
        <v>145</v>
      </c>
      <c r="OY34" s="69">
        <v>108</v>
      </c>
      <c r="OZ34" s="69">
        <v>127</v>
      </c>
      <c r="PA34" s="69">
        <v>223</v>
      </c>
      <c r="PB34" s="69">
        <v>1527</v>
      </c>
      <c r="PC34" s="69">
        <v>154</v>
      </c>
      <c r="PD34" s="69">
        <v>65</v>
      </c>
      <c r="PE34" s="69">
        <v>236</v>
      </c>
      <c r="PF34" s="69">
        <v>3629</v>
      </c>
      <c r="PG34" s="69">
        <v>252</v>
      </c>
      <c r="PH34" s="69">
        <v>177</v>
      </c>
      <c r="PI34" s="69">
        <v>1063</v>
      </c>
      <c r="PJ34" s="69">
        <v>166</v>
      </c>
      <c r="PK34" s="69">
        <v>26</v>
      </c>
      <c r="PL34" s="69">
        <v>13</v>
      </c>
      <c r="PM34" s="69">
        <v>51</v>
      </c>
      <c r="PN34" s="69">
        <v>1748</v>
      </c>
      <c r="PO34" s="69">
        <v>445</v>
      </c>
      <c r="PP34" s="69">
        <v>302</v>
      </c>
      <c r="PQ34" s="69">
        <v>2326</v>
      </c>
      <c r="PR34" s="69">
        <v>367</v>
      </c>
      <c r="PS34" s="69">
        <v>65</v>
      </c>
      <c r="PT34" s="69">
        <v>19</v>
      </c>
      <c r="PU34" s="69">
        <v>105</v>
      </c>
      <c r="PV34" s="69">
        <v>3629</v>
      </c>
      <c r="PW34" s="69">
        <v>110</v>
      </c>
      <c r="PX34" s="69">
        <v>505</v>
      </c>
      <c r="PY34" s="69">
        <v>535</v>
      </c>
      <c r="PZ34" s="69">
        <v>369</v>
      </c>
      <c r="QA34" s="69">
        <v>106</v>
      </c>
      <c r="QB34" s="69">
        <v>26</v>
      </c>
      <c r="QC34" s="69">
        <v>6</v>
      </c>
      <c r="QD34" s="69">
        <v>3</v>
      </c>
      <c r="QE34" s="69">
        <v>88</v>
      </c>
      <c r="QF34" s="69">
        <v>1748</v>
      </c>
      <c r="QG34" s="69">
        <v>191</v>
      </c>
      <c r="QH34" s="69">
        <v>954</v>
      </c>
      <c r="QI34" s="69">
        <v>1125</v>
      </c>
      <c r="QJ34" s="69">
        <v>785</v>
      </c>
      <c r="QK34" s="69">
        <v>283</v>
      </c>
      <c r="QL34" s="69">
        <v>80</v>
      </c>
      <c r="QM34" s="69">
        <v>17</v>
      </c>
      <c r="QN34" s="69">
        <v>4</v>
      </c>
      <c r="QO34" s="69">
        <v>190</v>
      </c>
      <c r="QP34" s="69">
        <v>3629</v>
      </c>
      <c r="QQ34" s="69">
        <v>75</v>
      </c>
      <c r="QR34" s="69">
        <v>12</v>
      </c>
      <c r="QS34" s="69">
        <v>517</v>
      </c>
      <c r="QT34" s="69">
        <v>1080</v>
      </c>
      <c r="QU34" s="69">
        <v>8</v>
      </c>
      <c r="QV34" s="69">
        <v>0</v>
      </c>
      <c r="QW34" s="69">
        <v>0</v>
      </c>
      <c r="QX34" s="69">
        <v>1</v>
      </c>
      <c r="QY34" s="69">
        <v>2</v>
      </c>
      <c r="QZ34" s="69">
        <v>53</v>
      </c>
      <c r="RA34" s="69">
        <v>1748</v>
      </c>
      <c r="RB34" s="69">
        <v>1625</v>
      </c>
      <c r="RC34" s="69">
        <v>54</v>
      </c>
      <c r="RD34" s="69">
        <v>7</v>
      </c>
      <c r="RE34" s="69">
        <v>2</v>
      </c>
      <c r="RF34" s="69">
        <v>1</v>
      </c>
      <c r="RG34" s="69">
        <v>59</v>
      </c>
      <c r="RH34" s="69">
        <v>1748</v>
      </c>
      <c r="RI34" s="69">
        <v>1642</v>
      </c>
      <c r="RJ34" s="69">
        <v>11</v>
      </c>
      <c r="RK34" s="69">
        <v>5</v>
      </c>
      <c r="RL34" s="69">
        <v>10</v>
      </c>
      <c r="RM34" s="69">
        <v>4</v>
      </c>
      <c r="RN34" s="69">
        <v>76</v>
      </c>
      <c r="RO34" s="69">
        <v>1748</v>
      </c>
      <c r="RP34" s="69">
        <v>1801</v>
      </c>
      <c r="RQ34" s="69">
        <v>295</v>
      </c>
      <c r="RR34" s="69">
        <v>2096</v>
      </c>
      <c r="RS34" s="69">
        <v>4</v>
      </c>
      <c r="RT34" s="69">
        <v>105</v>
      </c>
      <c r="RU34" s="69">
        <v>1045</v>
      </c>
      <c r="RV34" s="69">
        <v>40</v>
      </c>
      <c r="RW34" s="69">
        <v>236</v>
      </c>
      <c r="RX34" s="69">
        <v>329</v>
      </c>
      <c r="RY34" s="69">
        <v>4</v>
      </c>
      <c r="RZ34" s="69">
        <v>84</v>
      </c>
      <c r="SA34" s="69">
        <v>72</v>
      </c>
      <c r="SB34" s="69">
        <v>3</v>
      </c>
      <c r="SC34" s="69">
        <v>1813</v>
      </c>
      <c r="SD34" s="69">
        <v>954</v>
      </c>
      <c r="SE34" s="69">
        <v>26</v>
      </c>
      <c r="SF34" s="69">
        <v>141</v>
      </c>
      <c r="SG34" s="69">
        <v>324</v>
      </c>
      <c r="SH34" s="69">
        <v>104</v>
      </c>
      <c r="SI34" s="69">
        <v>99</v>
      </c>
      <c r="SJ34" s="69">
        <v>28</v>
      </c>
      <c r="SK34" s="69">
        <v>8</v>
      </c>
      <c r="SL34" s="69">
        <v>1684</v>
      </c>
      <c r="SM34" s="69">
        <v>1999</v>
      </c>
      <c r="SN34" s="69">
        <v>66</v>
      </c>
      <c r="SO34" s="69">
        <v>377</v>
      </c>
      <c r="SP34" s="69">
        <v>653</v>
      </c>
      <c r="SQ34" s="69">
        <v>108</v>
      </c>
      <c r="SR34" s="69">
        <v>183</v>
      </c>
      <c r="SS34" s="69">
        <v>100</v>
      </c>
      <c r="ST34" s="69">
        <v>11</v>
      </c>
      <c r="SU34" s="69">
        <v>3497</v>
      </c>
      <c r="SV34" s="69">
        <v>138</v>
      </c>
      <c r="SW34" s="69">
        <v>416</v>
      </c>
      <c r="SX34" s="69">
        <v>235</v>
      </c>
      <c r="SY34" s="69">
        <v>272</v>
      </c>
      <c r="SZ34" s="69">
        <v>246</v>
      </c>
      <c r="TA34" s="69">
        <v>95</v>
      </c>
      <c r="TB34" s="69">
        <v>586</v>
      </c>
      <c r="TC34" s="69">
        <v>1988</v>
      </c>
      <c r="TD34" s="69">
        <v>102</v>
      </c>
      <c r="TE34" s="69">
        <v>416</v>
      </c>
      <c r="TF34" s="69">
        <v>332</v>
      </c>
      <c r="TG34" s="69">
        <v>148</v>
      </c>
      <c r="TH34" s="69">
        <v>226</v>
      </c>
      <c r="TI34" s="69">
        <v>116</v>
      </c>
      <c r="TJ34" s="69">
        <v>494</v>
      </c>
      <c r="TK34" s="69">
        <v>1834</v>
      </c>
      <c r="TL34" s="69">
        <v>240</v>
      </c>
      <c r="TM34" s="69">
        <v>832</v>
      </c>
      <c r="TN34" s="69">
        <v>567</v>
      </c>
      <c r="TO34" s="69">
        <v>420</v>
      </c>
      <c r="TP34" s="69">
        <v>472</v>
      </c>
      <c r="TQ34" s="69">
        <v>211</v>
      </c>
      <c r="TR34" s="69">
        <v>1080</v>
      </c>
      <c r="TS34" s="69">
        <v>3822</v>
      </c>
      <c r="TT34" s="69">
        <v>233</v>
      </c>
      <c r="TU34" s="69">
        <v>144</v>
      </c>
      <c r="TV34" s="69">
        <v>220</v>
      </c>
      <c r="TW34" s="69">
        <v>409</v>
      </c>
      <c r="TX34" s="69">
        <v>92</v>
      </c>
      <c r="TY34" s="69">
        <v>138</v>
      </c>
      <c r="TZ34" s="69">
        <v>82</v>
      </c>
      <c r="UA34" s="69">
        <v>38</v>
      </c>
      <c r="UB34" s="69">
        <v>1</v>
      </c>
      <c r="UC34" s="69">
        <v>2</v>
      </c>
      <c r="UD34" s="69">
        <v>389</v>
      </c>
      <c r="UE34" s="69">
        <v>1748</v>
      </c>
      <c r="UF34" s="69">
        <v>461</v>
      </c>
      <c r="UG34" s="69">
        <v>253</v>
      </c>
      <c r="UH34" s="69">
        <v>401</v>
      </c>
      <c r="UI34" s="69">
        <v>868</v>
      </c>
      <c r="UJ34" s="69">
        <v>201</v>
      </c>
      <c r="UK34" s="69">
        <v>314</v>
      </c>
      <c r="UL34" s="69">
        <v>189</v>
      </c>
      <c r="UM34" s="69">
        <v>77</v>
      </c>
      <c r="UN34" s="69">
        <v>1</v>
      </c>
      <c r="UO34" s="69">
        <v>3</v>
      </c>
      <c r="UP34" s="69">
        <v>861</v>
      </c>
      <c r="UQ34" s="69">
        <v>3629</v>
      </c>
      <c r="UR34" s="69">
        <v>108</v>
      </c>
      <c r="US34" s="69">
        <v>51</v>
      </c>
      <c r="UT34" s="69">
        <v>69</v>
      </c>
      <c r="UU34" s="69">
        <v>62</v>
      </c>
      <c r="UV34" s="69">
        <v>95</v>
      </c>
      <c r="UW34" s="69">
        <v>60</v>
      </c>
      <c r="UX34" s="69">
        <v>70</v>
      </c>
      <c r="UY34" s="69">
        <v>510</v>
      </c>
      <c r="UZ34" s="69">
        <v>257</v>
      </c>
      <c r="VA34" s="69">
        <v>1282</v>
      </c>
      <c r="VB34" s="69">
        <v>129</v>
      </c>
      <c r="VC34" s="69">
        <v>33</v>
      </c>
      <c r="VD34" s="69">
        <v>44</v>
      </c>
      <c r="VE34" s="69">
        <v>44</v>
      </c>
      <c r="VF34" s="69">
        <v>86</v>
      </c>
      <c r="VG34" s="69">
        <v>54</v>
      </c>
      <c r="VH34" s="69">
        <v>52</v>
      </c>
      <c r="VI34" s="69">
        <v>514</v>
      </c>
      <c r="VJ34" s="69">
        <v>209</v>
      </c>
      <c r="VK34" s="69">
        <v>1165</v>
      </c>
      <c r="VL34" s="69">
        <v>237</v>
      </c>
      <c r="VM34" s="69">
        <v>84</v>
      </c>
      <c r="VN34" s="69">
        <v>113</v>
      </c>
      <c r="VO34" s="69">
        <v>106</v>
      </c>
      <c r="VP34" s="69">
        <v>181</v>
      </c>
      <c r="VQ34" s="69">
        <v>114</v>
      </c>
      <c r="VR34" s="69">
        <v>122</v>
      </c>
      <c r="VS34" s="69">
        <v>1024</v>
      </c>
      <c r="VT34" s="69">
        <v>466</v>
      </c>
      <c r="VU34" s="69">
        <v>2447</v>
      </c>
      <c r="VV34" s="69">
        <v>329</v>
      </c>
      <c r="VW34" s="69">
        <v>202</v>
      </c>
      <c r="VX34" s="69">
        <v>324</v>
      </c>
      <c r="VY34" s="69">
        <v>195</v>
      </c>
      <c r="VZ34" s="69">
        <v>653</v>
      </c>
      <c r="WA34" s="69">
        <v>397</v>
      </c>
      <c r="WB34" s="69">
        <v>19</v>
      </c>
      <c r="WC34" s="69">
        <v>73</v>
      </c>
      <c r="WD34" s="69">
        <v>54</v>
      </c>
      <c r="WE34" s="69">
        <v>211</v>
      </c>
      <c r="WF34" s="69">
        <v>123</v>
      </c>
      <c r="WG34" s="69">
        <v>166</v>
      </c>
      <c r="WH34" s="69">
        <v>7</v>
      </c>
      <c r="WI34" s="69">
        <v>33</v>
      </c>
      <c r="WJ34" s="69">
        <v>70</v>
      </c>
      <c r="WK34" s="69">
        <v>2</v>
      </c>
      <c r="WL34" s="69">
        <v>524</v>
      </c>
      <c r="WM34" s="69">
        <v>1282</v>
      </c>
      <c r="WN34" s="69">
        <v>50</v>
      </c>
      <c r="WO34" s="69">
        <v>77</v>
      </c>
      <c r="WP34" s="69">
        <v>88</v>
      </c>
      <c r="WQ34" s="69">
        <v>275</v>
      </c>
      <c r="WR34" s="69">
        <v>65</v>
      </c>
      <c r="WS34" s="69">
        <v>43</v>
      </c>
      <c r="WT34" s="69">
        <v>5</v>
      </c>
      <c r="WU34" s="69">
        <v>84</v>
      </c>
      <c r="WV34" s="69">
        <v>72</v>
      </c>
      <c r="WW34" s="69">
        <v>0</v>
      </c>
      <c r="WX34" s="69">
        <v>406</v>
      </c>
      <c r="WY34" s="69">
        <v>1165</v>
      </c>
      <c r="WZ34" s="69">
        <v>69</v>
      </c>
      <c r="XA34" s="69">
        <v>150</v>
      </c>
      <c r="XB34" s="69">
        <v>142</v>
      </c>
      <c r="XC34" s="69">
        <v>486</v>
      </c>
      <c r="XD34" s="69">
        <v>188</v>
      </c>
      <c r="XE34" s="69">
        <v>209</v>
      </c>
      <c r="XF34" s="69">
        <v>12</v>
      </c>
      <c r="XG34" s="69">
        <v>117</v>
      </c>
      <c r="XH34" s="69">
        <v>142</v>
      </c>
      <c r="XI34" s="69">
        <v>2</v>
      </c>
      <c r="XJ34" s="69">
        <v>930</v>
      </c>
      <c r="XK34" s="69">
        <v>2447</v>
      </c>
      <c r="XL34" s="69">
        <v>17</v>
      </c>
      <c r="XM34" s="69">
        <v>140</v>
      </c>
      <c r="XN34" s="69">
        <v>113</v>
      </c>
      <c r="XO34" s="69">
        <v>206</v>
      </c>
      <c r="XP34" s="69">
        <v>124</v>
      </c>
      <c r="XQ34" s="69">
        <v>61</v>
      </c>
      <c r="XR34" s="69">
        <v>54</v>
      </c>
      <c r="XS34" s="69">
        <v>134</v>
      </c>
      <c r="XT34" s="69">
        <v>182</v>
      </c>
      <c r="XU34" s="69">
        <v>161</v>
      </c>
      <c r="XV34" s="69">
        <v>19</v>
      </c>
      <c r="XW34" s="69">
        <v>71</v>
      </c>
      <c r="XX34" s="69">
        <v>1282</v>
      </c>
      <c r="XY34" s="69">
        <v>10</v>
      </c>
      <c r="XZ34" s="69">
        <v>147</v>
      </c>
      <c r="YA34" s="69">
        <v>75</v>
      </c>
      <c r="YB34" s="69">
        <v>159</v>
      </c>
      <c r="YC34" s="69">
        <v>67</v>
      </c>
      <c r="YD34" s="69">
        <v>35</v>
      </c>
      <c r="YE34" s="69">
        <v>57</v>
      </c>
      <c r="YF34" s="69">
        <v>123</v>
      </c>
      <c r="YG34" s="69">
        <v>195</v>
      </c>
      <c r="YH34" s="69">
        <v>221</v>
      </c>
      <c r="YI34" s="69">
        <v>23</v>
      </c>
      <c r="YJ34" s="69">
        <v>53</v>
      </c>
      <c r="YK34" s="69">
        <v>1165</v>
      </c>
      <c r="YL34" s="69">
        <v>27</v>
      </c>
      <c r="YM34" s="69">
        <v>287</v>
      </c>
      <c r="YN34" s="69">
        <v>188</v>
      </c>
      <c r="YO34" s="69">
        <v>365</v>
      </c>
      <c r="YP34" s="69">
        <v>191</v>
      </c>
      <c r="YQ34" s="69">
        <v>96</v>
      </c>
      <c r="YR34" s="69">
        <v>111</v>
      </c>
      <c r="YS34" s="69">
        <v>257</v>
      </c>
      <c r="YT34" s="69">
        <v>377</v>
      </c>
      <c r="YU34" s="69">
        <v>382</v>
      </c>
      <c r="YV34" s="69">
        <v>42</v>
      </c>
      <c r="YW34" s="69">
        <v>124</v>
      </c>
      <c r="YX34" s="69">
        <v>2447</v>
      </c>
      <c r="YY34" s="69">
        <v>1418</v>
      </c>
      <c r="YZ34" s="69">
        <v>231</v>
      </c>
      <c r="ZA34" s="69">
        <v>442</v>
      </c>
      <c r="ZB34" s="69">
        <v>169</v>
      </c>
      <c r="ZC34" s="69">
        <v>10</v>
      </c>
      <c r="ZD34" s="69">
        <v>236</v>
      </c>
      <c r="ZE34" s="69">
        <v>44</v>
      </c>
      <c r="ZF34" s="69">
        <v>16</v>
      </c>
      <c r="ZG34" s="69">
        <v>42</v>
      </c>
      <c r="ZH34" s="69">
        <v>107</v>
      </c>
      <c r="ZI34" s="69">
        <v>2715</v>
      </c>
      <c r="ZJ34" s="69">
        <v>119</v>
      </c>
      <c r="ZK34" s="69">
        <v>164</v>
      </c>
      <c r="ZL34" s="69">
        <v>205</v>
      </c>
      <c r="ZM34" s="69">
        <v>299</v>
      </c>
      <c r="ZN34" s="69">
        <v>474</v>
      </c>
      <c r="ZO34" s="69">
        <v>539</v>
      </c>
      <c r="ZP34" s="69">
        <v>235</v>
      </c>
      <c r="ZQ34" s="69">
        <v>522</v>
      </c>
      <c r="ZR34" s="69">
        <v>123</v>
      </c>
      <c r="ZS34" s="69">
        <v>2680</v>
      </c>
      <c r="ZT34" s="69">
        <v>558</v>
      </c>
      <c r="ZU34" s="69">
        <v>1068</v>
      </c>
      <c r="ZV34" s="69">
        <v>548</v>
      </c>
      <c r="ZW34" s="69">
        <v>183</v>
      </c>
      <c r="ZX34" s="69">
        <v>142</v>
      </c>
      <c r="ZY34" s="69">
        <v>21</v>
      </c>
      <c r="ZZ34" s="69">
        <v>160</v>
      </c>
      <c r="AAA34" s="69">
        <v>2680</v>
      </c>
      <c r="AAB34" s="69">
        <v>14</v>
      </c>
      <c r="AAC34" s="69">
        <v>55</v>
      </c>
      <c r="AAD34" s="69">
        <v>169</v>
      </c>
      <c r="AAE34" s="69">
        <v>99</v>
      </c>
      <c r="AAF34" s="69">
        <v>95</v>
      </c>
      <c r="AAG34" s="69">
        <v>432</v>
      </c>
      <c r="AAH34" s="69">
        <v>25</v>
      </c>
      <c r="AAI34" s="69">
        <v>4</v>
      </c>
      <c r="AAJ34" s="69">
        <v>4</v>
      </c>
      <c r="AAK34" s="69">
        <v>12</v>
      </c>
      <c r="AAL34" s="69">
        <v>11</v>
      </c>
      <c r="AAM34" s="69">
        <v>56</v>
      </c>
      <c r="AAN34" s="69">
        <v>26</v>
      </c>
      <c r="AAO34" s="69">
        <v>8</v>
      </c>
      <c r="AAP34" s="69">
        <v>3</v>
      </c>
      <c r="AAQ34" s="69">
        <v>6</v>
      </c>
      <c r="AAR34" s="69">
        <v>8</v>
      </c>
      <c r="AAS34" s="69">
        <v>51</v>
      </c>
      <c r="AAT34" s="69">
        <v>1117</v>
      </c>
      <c r="AAU34" s="69">
        <v>613</v>
      </c>
      <c r="AAV34" s="69">
        <v>139</v>
      </c>
      <c r="AAW34" s="69">
        <v>33</v>
      </c>
      <c r="AAX34" s="69">
        <v>8</v>
      </c>
      <c r="AAY34" s="69">
        <v>78</v>
      </c>
      <c r="AAZ34" s="69">
        <v>1988</v>
      </c>
      <c r="ABA34" s="69">
        <v>1066</v>
      </c>
      <c r="ABB34" s="69">
        <v>576</v>
      </c>
      <c r="ABC34" s="69">
        <v>108</v>
      </c>
      <c r="ABD34" s="69">
        <v>23</v>
      </c>
      <c r="ABE34" s="69">
        <v>9</v>
      </c>
      <c r="ABF34" s="69">
        <v>52</v>
      </c>
      <c r="ABG34" s="69">
        <v>1834</v>
      </c>
      <c r="ABH34" s="69">
        <v>2183</v>
      </c>
      <c r="ABI34" s="69">
        <v>1189</v>
      </c>
      <c r="ABJ34" s="69">
        <v>247</v>
      </c>
      <c r="ABK34" s="69">
        <v>56</v>
      </c>
      <c r="ABL34" s="69">
        <v>17</v>
      </c>
      <c r="ABM34" s="69">
        <v>130</v>
      </c>
      <c r="ABN34" s="69">
        <v>3822</v>
      </c>
      <c r="ABO34" s="69">
        <v>80</v>
      </c>
      <c r="ABP34" s="69">
        <v>225</v>
      </c>
      <c r="ABQ34" s="69">
        <v>177</v>
      </c>
      <c r="ABR34" s="69">
        <v>79</v>
      </c>
      <c r="ABS34" s="69">
        <v>176</v>
      </c>
      <c r="ABT34" s="69">
        <v>25</v>
      </c>
      <c r="ABU34" s="69">
        <v>92</v>
      </c>
      <c r="ABV34" s="69">
        <v>59</v>
      </c>
      <c r="ABW34" s="69">
        <v>210</v>
      </c>
      <c r="ABX34" s="69">
        <v>158</v>
      </c>
      <c r="ABY34" s="69">
        <v>1281</v>
      </c>
      <c r="ABZ34" s="69">
        <v>65</v>
      </c>
      <c r="ACA34" s="69">
        <v>191</v>
      </c>
      <c r="ACB34" s="69">
        <v>144</v>
      </c>
      <c r="ACC34" s="69">
        <v>145</v>
      </c>
      <c r="ACD34" s="69">
        <v>34</v>
      </c>
      <c r="ACE34" s="69">
        <v>100</v>
      </c>
      <c r="ACF34" s="69">
        <v>115</v>
      </c>
      <c r="ACG34" s="69">
        <v>10</v>
      </c>
      <c r="ACH34" s="69">
        <v>201</v>
      </c>
      <c r="ACI34" s="69">
        <v>90</v>
      </c>
      <c r="ACJ34" s="69">
        <v>1095</v>
      </c>
      <c r="ACK34" s="69">
        <v>145</v>
      </c>
      <c r="ACL34" s="69">
        <v>416</v>
      </c>
      <c r="ACM34" s="69">
        <v>321</v>
      </c>
      <c r="ACN34" s="69">
        <v>224</v>
      </c>
      <c r="ACO34" s="69">
        <v>210</v>
      </c>
      <c r="ACP34" s="69">
        <v>125</v>
      </c>
      <c r="ACQ34" s="69">
        <v>207</v>
      </c>
      <c r="ACR34" s="69">
        <v>69</v>
      </c>
      <c r="ACS34" s="69">
        <v>411</v>
      </c>
      <c r="ACT34" s="69">
        <v>248</v>
      </c>
      <c r="ACU34" s="69">
        <v>2376</v>
      </c>
      <c r="ACV34" s="69">
        <v>1</v>
      </c>
      <c r="ACW34" s="69">
        <v>36</v>
      </c>
      <c r="ACX34" s="69">
        <v>49</v>
      </c>
      <c r="ACY34" s="69">
        <v>286</v>
      </c>
      <c r="ACZ34" s="69">
        <v>171</v>
      </c>
      <c r="ADA34" s="69">
        <v>42</v>
      </c>
      <c r="ADB34" s="69">
        <v>149</v>
      </c>
      <c r="ADC34" s="69">
        <v>311</v>
      </c>
      <c r="ADD34" s="69">
        <v>1045</v>
      </c>
      <c r="ADE34" s="69">
        <v>1</v>
      </c>
      <c r="ADF34" s="69">
        <v>2</v>
      </c>
      <c r="ADG34" s="69">
        <v>29</v>
      </c>
      <c r="ADH34" s="69">
        <v>250</v>
      </c>
      <c r="ADI34" s="69">
        <v>85</v>
      </c>
      <c r="ADJ34" s="69">
        <v>44</v>
      </c>
      <c r="ADK34" s="69">
        <v>284</v>
      </c>
      <c r="ADL34" s="69">
        <v>259</v>
      </c>
      <c r="ADM34" s="69">
        <v>954</v>
      </c>
      <c r="ADN34" s="69">
        <v>1187</v>
      </c>
      <c r="ADO34" s="69">
        <v>490</v>
      </c>
      <c r="ADP34" s="69">
        <v>68</v>
      </c>
      <c r="ADQ34" s="69">
        <v>3</v>
      </c>
      <c r="ADR34" s="69">
        <v>0</v>
      </c>
      <c r="ADS34" s="69">
        <v>1320</v>
      </c>
      <c r="ADT34" s="69">
        <v>368</v>
      </c>
      <c r="ADU34" s="69">
        <v>60</v>
      </c>
      <c r="ADV34" s="69">
        <v>1748</v>
      </c>
      <c r="ADW34" s="69">
        <v>1220</v>
      </c>
      <c r="ADX34" s="69">
        <v>141</v>
      </c>
      <c r="ADY34" s="69">
        <v>330</v>
      </c>
      <c r="ADZ34" s="69">
        <v>57</v>
      </c>
      <c r="AEA34" s="69">
        <v>1748</v>
      </c>
    </row>
    <row r="35" spans="1:807">
      <c r="A35" s="59" t="s">
        <v>799</v>
      </c>
      <c r="B35" s="59" t="s">
        <v>914</v>
      </c>
      <c r="C35" s="53">
        <v>59</v>
      </c>
      <c r="D35" s="68">
        <f t="shared" si="9"/>
        <v>3480</v>
      </c>
      <c r="E35" s="22">
        <f t="shared" si="10"/>
        <v>58.983050847457626</v>
      </c>
      <c r="F35" s="85">
        <f t="shared" si="11"/>
        <v>79.884408994223008</v>
      </c>
      <c r="G35" s="89">
        <f t="shared" si="12"/>
        <v>1.3539730338003899</v>
      </c>
      <c r="H35" s="89">
        <f t="shared" si="30"/>
        <v>20.680184411662843</v>
      </c>
      <c r="I35" s="59" t="s">
        <v>914</v>
      </c>
      <c r="K35" s="18">
        <f t="shared" si="27"/>
        <v>21</v>
      </c>
      <c r="L35" s="30">
        <v>33</v>
      </c>
      <c r="M35" s="43" t="s">
        <v>799</v>
      </c>
      <c r="N35" s="68">
        <f t="shared" si="31"/>
        <v>3480</v>
      </c>
      <c r="O35" s="28">
        <f t="shared" si="28"/>
        <v>48.814700519006877</v>
      </c>
      <c r="P35" s="30">
        <f t="shared" si="14"/>
        <v>342</v>
      </c>
      <c r="Q35" s="44">
        <f t="shared" si="1"/>
        <v>9.8275862068965516</v>
      </c>
      <c r="R35" s="28">
        <f t="shared" si="15"/>
        <v>53.306296878329007</v>
      </c>
      <c r="S35" s="45">
        <f t="shared" si="2"/>
        <v>303</v>
      </c>
      <c r="T35" s="44">
        <f t="shared" si="3"/>
        <v>8.7068965517241388</v>
      </c>
      <c r="U35" s="28">
        <f t="shared" si="16"/>
        <v>39.198360157948436</v>
      </c>
      <c r="V35" s="45">
        <f t="shared" si="17"/>
        <v>1092</v>
      </c>
      <c r="W35" s="44">
        <f t="shared" si="4"/>
        <v>69.421487603305792</v>
      </c>
      <c r="X35" s="28">
        <f t="shared" si="18"/>
        <v>74.486574681658581</v>
      </c>
      <c r="Y35" s="44">
        <f t="shared" si="19"/>
        <v>1132</v>
      </c>
      <c r="Z35" s="44">
        <f t="shared" si="5"/>
        <v>32.52873563218391</v>
      </c>
      <c r="AA35" s="28">
        <f t="shared" si="20"/>
        <v>86.054856169798711</v>
      </c>
      <c r="AB35" s="45">
        <f t="shared" si="21"/>
        <v>1321</v>
      </c>
      <c r="AC35" s="44">
        <f t="shared" si="6"/>
        <v>56.915122791900046</v>
      </c>
      <c r="AD35" s="28">
        <f t="shared" si="22"/>
        <v>91.503412848713907</v>
      </c>
      <c r="AE35" s="45">
        <f t="shared" si="23"/>
        <v>945</v>
      </c>
      <c r="AF35" s="44">
        <f t="shared" si="7"/>
        <v>60.076287349014621</v>
      </c>
      <c r="AG35" s="28">
        <f t="shared" si="24"/>
        <v>71.264872300135963</v>
      </c>
      <c r="AH35" s="44">
        <v>26</v>
      </c>
      <c r="AI35" s="28">
        <f t="shared" si="25"/>
        <v>92.857142857142861</v>
      </c>
      <c r="AJ35" s="45">
        <f t="shared" si="8"/>
        <v>10545.454545454546</v>
      </c>
      <c r="AK35" s="28">
        <f t="shared" si="26"/>
        <v>53.872053872053876</v>
      </c>
      <c r="AL35" s="45">
        <v>1487</v>
      </c>
      <c r="AM35" s="28">
        <f t="shared" si="29"/>
        <v>7.4002189708370656</v>
      </c>
      <c r="AN35" s="39"/>
      <c r="AO35" s="28">
        <v>0</v>
      </c>
      <c r="AP35" s="27" t="s">
        <v>799</v>
      </c>
      <c r="AR35" s="69">
        <v>21</v>
      </c>
      <c r="AS35" s="69">
        <v>18</v>
      </c>
      <c r="AT35" s="69">
        <v>16</v>
      </c>
      <c r="AU35" s="69">
        <v>13</v>
      </c>
      <c r="AV35" s="69">
        <v>15</v>
      </c>
      <c r="AW35" s="69">
        <v>7</v>
      </c>
      <c r="AX35" s="69">
        <v>8</v>
      </c>
      <c r="AY35" s="69">
        <v>17</v>
      </c>
      <c r="AZ35" s="69">
        <v>9</v>
      </c>
      <c r="BA35" s="69">
        <v>9</v>
      </c>
      <c r="BB35" s="69">
        <v>13</v>
      </c>
      <c r="BC35" s="69">
        <v>9</v>
      </c>
      <c r="BD35" s="69">
        <v>13</v>
      </c>
      <c r="BE35" s="69">
        <v>12</v>
      </c>
      <c r="BF35" s="69">
        <v>15</v>
      </c>
      <c r="BG35" s="69">
        <v>12</v>
      </c>
      <c r="BH35" s="69">
        <v>5</v>
      </c>
      <c r="BI35" s="69">
        <v>11</v>
      </c>
      <c r="BJ35" s="69">
        <v>17</v>
      </c>
      <c r="BK35" s="69">
        <v>23</v>
      </c>
      <c r="BL35" s="69">
        <v>221</v>
      </c>
      <c r="BM35" s="69">
        <v>331</v>
      </c>
      <c r="BN35" s="69">
        <v>314</v>
      </c>
      <c r="BO35" s="69">
        <v>150</v>
      </c>
      <c r="BP35" s="69">
        <v>114</v>
      </c>
      <c r="BQ35" s="69">
        <v>62</v>
      </c>
      <c r="BR35" s="69">
        <v>69</v>
      </c>
      <c r="BS35" s="69">
        <v>58</v>
      </c>
      <c r="BT35" s="69">
        <v>57</v>
      </c>
      <c r="BU35" s="69">
        <v>47</v>
      </c>
      <c r="BV35" s="69">
        <v>25</v>
      </c>
      <c r="BW35" s="69">
        <v>30</v>
      </c>
      <c r="BX35" s="69">
        <v>17</v>
      </c>
      <c r="BY35" s="69">
        <v>8</v>
      </c>
      <c r="BZ35" s="69">
        <v>1766</v>
      </c>
      <c r="CA35" s="69">
        <v>24</v>
      </c>
      <c r="CB35" s="69">
        <v>19</v>
      </c>
      <c r="CC35" s="69">
        <v>12</v>
      </c>
      <c r="CD35" s="69">
        <v>6</v>
      </c>
      <c r="CE35" s="69">
        <v>14</v>
      </c>
      <c r="CF35" s="69">
        <v>13</v>
      </c>
      <c r="CG35" s="69">
        <v>13</v>
      </c>
      <c r="CH35" s="69">
        <v>13</v>
      </c>
      <c r="CI35" s="69">
        <v>20</v>
      </c>
      <c r="CJ35" s="69">
        <v>11</v>
      </c>
      <c r="CK35" s="69">
        <v>12</v>
      </c>
      <c r="CL35" s="69">
        <v>8</v>
      </c>
      <c r="CM35" s="69">
        <v>9</v>
      </c>
      <c r="CN35" s="69">
        <v>9</v>
      </c>
      <c r="CO35" s="69">
        <v>7</v>
      </c>
      <c r="CP35" s="69">
        <v>4</v>
      </c>
      <c r="CQ35" s="69">
        <v>9</v>
      </c>
      <c r="CR35" s="69">
        <v>16</v>
      </c>
      <c r="CS35" s="69">
        <v>16</v>
      </c>
      <c r="CT35" s="69">
        <v>25</v>
      </c>
      <c r="CU35" s="69">
        <v>231</v>
      </c>
      <c r="CV35" s="69">
        <v>332</v>
      </c>
      <c r="CW35" s="69">
        <v>256</v>
      </c>
      <c r="CX35" s="69">
        <v>139</v>
      </c>
      <c r="CY35" s="69">
        <v>90</v>
      </c>
      <c r="CZ35" s="69">
        <v>69</v>
      </c>
      <c r="DA35" s="69">
        <v>55</v>
      </c>
      <c r="DB35" s="69">
        <v>49</v>
      </c>
      <c r="DC35" s="69">
        <v>57</v>
      </c>
      <c r="DD35" s="69">
        <v>41</v>
      </c>
      <c r="DE35" s="69">
        <v>38</v>
      </c>
      <c r="DF35" s="69">
        <v>39</v>
      </c>
      <c r="DG35" s="69">
        <v>30</v>
      </c>
      <c r="DH35" s="69">
        <v>28</v>
      </c>
      <c r="DI35" s="69">
        <v>1714</v>
      </c>
      <c r="DJ35" s="69">
        <v>45</v>
      </c>
      <c r="DK35" s="69">
        <v>37</v>
      </c>
      <c r="DL35" s="69">
        <v>28</v>
      </c>
      <c r="DM35" s="69">
        <v>19</v>
      </c>
      <c r="DN35" s="69">
        <v>29</v>
      </c>
      <c r="DO35" s="69">
        <v>20</v>
      </c>
      <c r="DP35" s="69">
        <v>21</v>
      </c>
      <c r="DQ35" s="69">
        <v>30</v>
      </c>
      <c r="DR35" s="69">
        <v>29</v>
      </c>
      <c r="DS35" s="69">
        <v>20</v>
      </c>
      <c r="DT35" s="69">
        <v>25</v>
      </c>
      <c r="DU35" s="69">
        <v>17</v>
      </c>
      <c r="DV35" s="69">
        <v>22</v>
      </c>
      <c r="DW35" s="69">
        <v>21</v>
      </c>
      <c r="DX35" s="69">
        <v>22</v>
      </c>
      <c r="DY35" s="69">
        <v>16</v>
      </c>
      <c r="DZ35" s="69">
        <v>14</v>
      </c>
      <c r="EA35" s="69">
        <v>27</v>
      </c>
      <c r="EB35" s="69">
        <v>33</v>
      </c>
      <c r="EC35" s="69">
        <v>48</v>
      </c>
      <c r="ED35" s="69">
        <v>452</v>
      </c>
      <c r="EE35" s="69">
        <v>663</v>
      </c>
      <c r="EF35" s="69">
        <v>570</v>
      </c>
      <c r="EG35" s="69">
        <v>289</v>
      </c>
      <c r="EH35" s="69">
        <v>204</v>
      </c>
      <c r="EI35" s="69">
        <v>131</v>
      </c>
      <c r="EJ35" s="69">
        <v>124</v>
      </c>
      <c r="EK35" s="69">
        <v>107</v>
      </c>
      <c r="EL35" s="69">
        <v>114</v>
      </c>
      <c r="EM35" s="69">
        <v>88</v>
      </c>
      <c r="EN35" s="69">
        <v>63</v>
      </c>
      <c r="EO35" s="69">
        <v>69</v>
      </c>
      <c r="EP35" s="69">
        <v>47</v>
      </c>
      <c r="EQ35" s="69">
        <v>36</v>
      </c>
      <c r="ER35" s="69">
        <v>3480</v>
      </c>
      <c r="ES35" s="69">
        <v>1311</v>
      </c>
      <c r="ET35" s="69">
        <v>315</v>
      </c>
      <c r="EU35" s="69">
        <v>51</v>
      </c>
      <c r="EV35" s="69">
        <v>51</v>
      </c>
      <c r="EW35" s="69">
        <v>38</v>
      </c>
      <c r="EX35" s="69">
        <v>1766</v>
      </c>
      <c r="EY35" s="69">
        <v>1208</v>
      </c>
      <c r="EZ35" s="69">
        <v>304</v>
      </c>
      <c r="FA35" s="69">
        <v>55</v>
      </c>
      <c r="FB35" s="69">
        <v>38</v>
      </c>
      <c r="FC35" s="69">
        <v>109</v>
      </c>
      <c r="FD35" s="69">
        <v>1714</v>
      </c>
      <c r="FE35" s="69">
        <v>2519</v>
      </c>
      <c r="FF35" s="69">
        <v>619</v>
      </c>
      <c r="FG35" s="69">
        <v>106</v>
      </c>
      <c r="FH35" s="69">
        <v>89</v>
      </c>
      <c r="FI35" s="69">
        <v>147</v>
      </c>
      <c r="FJ35" s="69">
        <v>3480</v>
      </c>
      <c r="FK35" s="69">
        <v>2130</v>
      </c>
      <c r="FL35" s="69">
        <v>129</v>
      </c>
      <c r="FM35" s="69">
        <v>176</v>
      </c>
      <c r="FN35" s="69">
        <v>28</v>
      </c>
      <c r="FO35" s="69">
        <v>343</v>
      </c>
      <c r="FP35" s="69">
        <v>596</v>
      </c>
      <c r="FQ35" s="69">
        <v>0</v>
      </c>
      <c r="FR35" s="69">
        <v>3402</v>
      </c>
      <c r="FS35" s="69">
        <v>2165</v>
      </c>
      <c r="FT35" s="69">
        <v>53</v>
      </c>
      <c r="FU35" s="69">
        <v>195</v>
      </c>
      <c r="FV35" s="69">
        <v>30</v>
      </c>
      <c r="FW35" s="69">
        <v>346</v>
      </c>
      <c r="FX35" s="69">
        <v>559</v>
      </c>
      <c r="FY35" s="69">
        <v>54</v>
      </c>
      <c r="FZ35" s="69">
        <v>3402</v>
      </c>
      <c r="GA35" s="69">
        <v>2052</v>
      </c>
      <c r="GB35" s="69">
        <v>9</v>
      </c>
      <c r="GC35" s="69">
        <v>778</v>
      </c>
      <c r="GD35" s="69">
        <v>62</v>
      </c>
      <c r="GE35" s="69">
        <v>257</v>
      </c>
      <c r="GF35" s="69">
        <v>132</v>
      </c>
      <c r="GG35" s="69">
        <v>112</v>
      </c>
      <c r="GH35" s="69">
        <v>3402</v>
      </c>
      <c r="GI35" s="69">
        <v>2678</v>
      </c>
      <c r="GJ35" s="69">
        <v>390</v>
      </c>
      <c r="GK35" s="69">
        <v>59</v>
      </c>
      <c r="GL35" s="69">
        <v>231</v>
      </c>
      <c r="GM35" s="69">
        <v>3358</v>
      </c>
      <c r="GN35" s="69">
        <v>2235</v>
      </c>
      <c r="GO35" s="69">
        <v>579</v>
      </c>
      <c r="GP35" s="69">
        <v>569</v>
      </c>
      <c r="GQ35" s="69">
        <v>97</v>
      </c>
      <c r="GR35" s="69">
        <v>3480</v>
      </c>
      <c r="GS35" s="69">
        <v>1064</v>
      </c>
      <c r="GT35" s="69">
        <v>177</v>
      </c>
      <c r="GU35" s="69">
        <v>89</v>
      </c>
      <c r="GV35" s="69">
        <v>17</v>
      </c>
      <c r="GW35" s="69">
        <v>781</v>
      </c>
      <c r="GX35" s="69">
        <v>1064</v>
      </c>
      <c r="GY35" s="69">
        <v>500</v>
      </c>
      <c r="GZ35" s="69">
        <v>411</v>
      </c>
      <c r="HA35" s="69">
        <v>113</v>
      </c>
      <c r="HB35" s="69">
        <v>7</v>
      </c>
      <c r="HC35" s="69">
        <v>33</v>
      </c>
      <c r="HD35" s="69">
        <v>673</v>
      </c>
      <c r="HE35" s="69">
        <v>2592</v>
      </c>
      <c r="HF35" s="69">
        <v>105</v>
      </c>
      <c r="HG35" s="69">
        <v>3370</v>
      </c>
      <c r="HH35" s="69">
        <v>673</v>
      </c>
      <c r="HI35" s="69">
        <v>144</v>
      </c>
      <c r="HJ35" s="69">
        <v>8</v>
      </c>
      <c r="HK35" s="69">
        <v>17</v>
      </c>
      <c r="HL35" s="69">
        <v>37</v>
      </c>
      <c r="HM35" s="69">
        <v>271</v>
      </c>
      <c r="HN35" s="69">
        <v>179</v>
      </c>
      <c r="HO35" s="69">
        <v>17</v>
      </c>
      <c r="HP35" s="69">
        <v>1</v>
      </c>
      <c r="HQ35" s="69">
        <v>1</v>
      </c>
      <c r="HR35" s="69">
        <v>0</v>
      </c>
      <c r="HS35" s="69">
        <v>1</v>
      </c>
      <c r="HT35" s="69">
        <v>3</v>
      </c>
      <c r="HU35" s="69">
        <v>1</v>
      </c>
      <c r="HV35" s="69">
        <v>1</v>
      </c>
      <c r="HW35" s="69">
        <v>2</v>
      </c>
      <c r="HX35" s="69">
        <v>1</v>
      </c>
      <c r="HY35" s="69">
        <v>5</v>
      </c>
      <c r="HZ35" s="69">
        <v>2</v>
      </c>
      <c r="IA35" s="69">
        <v>2</v>
      </c>
      <c r="IB35" s="69">
        <v>2</v>
      </c>
      <c r="IC35" s="69">
        <v>2</v>
      </c>
      <c r="ID35" s="69">
        <v>8</v>
      </c>
      <c r="IE35" s="69">
        <v>471</v>
      </c>
      <c r="IF35" s="69">
        <v>167</v>
      </c>
      <c r="IG35" s="69">
        <v>68</v>
      </c>
      <c r="IH35" s="69">
        <v>24</v>
      </c>
      <c r="II35" s="69">
        <v>9</v>
      </c>
      <c r="IJ35" s="69">
        <v>739</v>
      </c>
      <c r="IK35" s="69">
        <v>942</v>
      </c>
      <c r="IL35" s="69">
        <v>501</v>
      </c>
      <c r="IM35" s="69">
        <v>272</v>
      </c>
      <c r="IN35" s="69">
        <v>120</v>
      </c>
      <c r="IO35" s="69">
        <v>56</v>
      </c>
      <c r="IP35" s="69">
        <v>1891</v>
      </c>
      <c r="IQ35" s="69">
        <v>116</v>
      </c>
      <c r="IR35" s="69">
        <v>231</v>
      </c>
      <c r="IS35" s="69">
        <v>154</v>
      </c>
      <c r="IT35" s="69">
        <v>79</v>
      </c>
      <c r="IU35" s="69">
        <v>41</v>
      </c>
      <c r="IV35" s="69">
        <v>621</v>
      </c>
      <c r="IW35" s="69">
        <v>0</v>
      </c>
      <c r="IX35" s="69">
        <v>133</v>
      </c>
      <c r="IY35" s="69">
        <v>51</v>
      </c>
      <c r="IZ35" s="69">
        <v>14</v>
      </c>
      <c r="JA35" s="69">
        <v>3</v>
      </c>
      <c r="JB35" s="69">
        <v>1</v>
      </c>
      <c r="JC35" s="69">
        <v>0</v>
      </c>
      <c r="JD35" s="69">
        <v>86</v>
      </c>
      <c r="JE35" s="69">
        <v>39</v>
      </c>
      <c r="JF35" s="69">
        <v>7</v>
      </c>
      <c r="JG35" s="69">
        <v>3</v>
      </c>
      <c r="JH35" s="69">
        <v>1</v>
      </c>
      <c r="JI35" s="69">
        <v>0</v>
      </c>
      <c r="JJ35" s="69">
        <v>0</v>
      </c>
      <c r="JK35" s="69">
        <v>24</v>
      </c>
      <c r="JL35" s="69">
        <v>14</v>
      </c>
      <c r="JM35" s="69">
        <v>6</v>
      </c>
      <c r="JN35" s="69">
        <v>2</v>
      </c>
      <c r="JO35" s="69">
        <v>355</v>
      </c>
      <c r="JP35" s="69">
        <v>219</v>
      </c>
      <c r="JQ35" s="69">
        <v>114</v>
      </c>
      <c r="JR35" s="69">
        <v>35</v>
      </c>
      <c r="JS35" s="69">
        <v>12</v>
      </c>
      <c r="JT35" s="69">
        <v>4</v>
      </c>
      <c r="JU35" s="69">
        <v>103</v>
      </c>
      <c r="JV35" s="69">
        <v>55</v>
      </c>
      <c r="JW35" s="69">
        <v>18</v>
      </c>
      <c r="JX35" s="69">
        <v>176</v>
      </c>
      <c r="JY35" s="69">
        <v>91</v>
      </c>
      <c r="JZ35" s="69">
        <v>68</v>
      </c>
      <c r="KA35" s="69">
        <v>26</v>
      </c>
      <c r="KB35" s="69">
        <v>185</v>
      </c>
      <c r="KC35" s="69">
        <v>8</v>
      </c>
      <c r="KD35" s="69">
        <v>13</v>
      </c>
      <c r="KE35" s="69">
        <v>2</v>
      </c>
      <c r="KF35" s="69">
        <v>23</v>
      </c>
      <c r="KG35" s="69">
        <v>152</v>
      </c>
      <c r="KH35" s="69">
        <v>81</v>
      </c>
      <c r="KI35" s="69">
        <v>47</v>
      </c>
      <c r="KJ35" s="69">
        <v>280</v>
      </c>
      <c r="KK35" s="69">
        <v>132</v>
      </c>
      <c r="KL35" s="69">
        <v>104</v>
      </c>
      <c r="KM35" s="69">
        <v>72</v>
      </c>
      <c r="KN35" s="69">
        <v>308</v>
      </c>
      <c r="KO35" s="69">
        <v>11</v>
      </c>
      <c r="KP35" s="69">
        <v>17</v>
      </c>
      <c r="KQ35" s="69">
        <v>5</v>
      </c>
      <c r="KR35" s="69">
        <v>33</v>
      </c>
      <c r="KS35" s="69">
        <v>128</v>
      </c>
      <c r="KT35" s="69">
        <v>75</v>
      </c>
      <c r="KU35" s="69">
        <v>45</v>
      </c>
      <c r="KV35" s="69">
        <v>38</v>
      </c>
      <c r="KW35" s="69">
        <v>98</v>
      </c>
      <c r="KX35" s="69">
        <v>384</v>
      </c>
      <c r="KY35" s="69">
        <v>418</v>
      </c>
      <c r="KZ35" s="69">
        <v>227</v>
      </c>
      <c r="LA35" s="69">
        <v>143</v>
      </c>
      <c r="LB35" s="69">
        <v>117</v>
      </c>
      <c r="LC35" s="69">
        <v>276</v>
      </c>
      <c r="LD35" s="69">
        <v>1181</v>
      </c>
      <c r="LE35" s="69">
        <v>283</v>
      </c>
      <c r="LF35" s="69">
        <v>41</v>
      </c>
      <c r="LG35" s="69">
        <v>31</v>
      </c>
      <c r="LH35" s="69">
        <v>85</v>
      </c>
      <c r="LI35" s="69">
        <v>61</v>
      </c>
      <c r="LJ35" s="69">
        <v>56</v>
      </c>
      <c r="LK35" s="69">
        <v>54</v>
      </c>
      <c r="LL35" s="69">
        <v>128</v>
      </c>
      <c r="LM35" s="69">
        <v>739</v>
      </c>
      <c r="LN35" s="69">
        <v>566</v>
      </c>
      <c r="LO35" s="69">
        <v>82</v>
      </c>
      <c r="LP35" s="69">
        <v>62</v>
      </c>
      <c r="LQ35" s="69">
        <v>241</v>
      </c>
      <c r="LR35" s="69">
        <v>171</v>
      </c>
      <c r="LS35" s="69">
        <v>188</v>
      </c>
      <c r="LT35" s="69">
        <v>184</v>
      </c>
      <c r="LU35" s="69">
        <v>397</v>
      </c>
      <c r="LV35" s="69">
        <v>1891</v>
      </c>
      <c r="LW35" s="69">
        <v>837</v>
      </c>
      <c r="LX35" s="69">
        <v>177</v>
      </c>
      <c r="LY35" s="69">
        <v>144</v>
      </c>
      <c r="LZ35" s="69">
        <v>85</v>
      </c>
      <c r="MA35" s="69">
        <v>131</v>
      </c>
      <c r="MB35" s="69">
        <v>1374</v>
      </c>
      <c r="MC35" s="69">
        <v>524</v>
      </c>
      <c r="MD35" s="69">
        <v>103</v>
      </c>
      <c r="ME35" s="69">
        <v>174</v>
      </c>
      <c r="MF35" s="69">
        <v>121</v>
      </c>
      <c r="MG35" s="69">
        <v>37</v>
      </c>
      <c r="MH35" s="69">
        <v>19</v>
      </c>
      <c r="MI35" s="69">
        <v>155</v>
      </c>
      <c r="MJ35" s="69">
        <v>70</v>
      </c>
      <c r="MK35" s="69">
        <v>13</v>
      </c>
      <c r="ML35" s="69">
        <v>3</v>
      </c>
      <c r="MM35" s="69">
        <v>12</v>
      </c>
      <c r="MN35" s="69">
        <v>16</v>
      </c>
      <c r="MO35" s="69">
        <v>99</v>
      </c>
      <c r="MP35" s="69">
        <v>227</v>
      </c>
      <c r="MQ35" s="69">
        <v>1573</v>
      </c>
      <c r="MR35" s="69">
        <v>524</v>
      </c>
      <c r="MS35" s="69">
        <v>206</v>
      </c>
      <c r="MT35" s="69">
        <v>348</v>
      </c>
      <c r="MU35" s="69">
        <v>431</v>
      </c>
      <c r="MV35" s="69">
        <v>133</v>
      </c>
      <c r="MW35" s="69">
        <v>46</v>
      </c>
      <c r="MX35" s="69">
        <v>420</v>
      </c>
      <c r="MY35" s="69">
        <v>231</v>
      </c>
      <c r="MZ35" s="69">
        <v>69</v>
      </c>
      <c r="NA35" s="69">
        <v>11</v>
      </c>
      <c r="NB35" s="69">
        <v>51</v>
      </c>
      <c r="NC35" s="69">
        <v>79</v>
      </c>
      <c r="ND35" s="69">
        <v>253</v>
      </c>
      <c r="NE35" s="69">
        <v>577</v>
      </c>
      <c r="NF35" s="69">
        <v>3379</v>
      </c>
      <c r="NG35" s="69">
        <v>524</v>
      </c>
      <c r="NH35" s="69">
        <v>574</v>
      </c>
      <c r="NI35" s="69">
        <v>288</v>
      </c>
      <c r="NJ35" s="69">
        <v>125</v>
      </c>
      <c r="NK35" s="69">
        <v>39</v>
      </c>
      <c r="NL35" s="69">
        <v>17</v>
      </c>
      <c r="NM35" s="69">
        <v>3</v>
      </c>
      <c r="NN35" s="69">
        <v>3</v>
      </c>
      <c r="NO35" s="69">
        <v>1573</v>
      </c>
      <c r="NP35" s="69">
        <v>524</v>
      </c>
      <c r="NQ35" s="69">
        <v>1148</v>
      </c>
      <c r="NR35" s="69">
        <v>864</v>
      </c>
      <c r="NS35" s="69">
        <v>500</v>
      </c>
      <c r="NT35" s="69">
        <v>195</v>
      </c>
      <c r="NU35" s="69">
        <v>102</v>
      </c>
      <c r="NV35" s="69">
        <v>21</v>
      </c>
      <c r="NW35" s="69">
        <v>25</v>
      </c>
      <c r="NX35" s="69">
        <v>3379</v>
      </c>
      <c r="NY35" s="69">
        <v>436</v>
      </c>
      <c r="NZ35" s="69">
        <v>1073</v>
      </c>
      <c r="OA35" s="69">
        <v>19</v>
      </c>
      <c r="OB35" s="69">
        <v>0</v>
      </c>
      <c r="OC35" s="69">
        <v>45</v>
      </c>
      <c r="OD35" s="69">
        <v>1573</v>
      </c>
      <c r="OE35" s="69">
        <v>1039</v>
      </c>
      <c r="OF35" s="69">
        <v>2224</v>
      </c>
      <c r="OG35" s="69">
        <v>31</v>
      </c>
      <c r="OH35" s="69">
        <v>0</v>
      </c>
      <c r="OI35" s="69">
        <v>85</v>
      </c>
      <c r="OJ35" s="69">
        <v>3379</v>
      </c>
      <c r="OK35" s="69">
        <v>181</v>
      </c>
      <c r="OL35" s="69">
        <v>94</v>
      </c>
      <c r="OM35" s="69">
        <v>56</v>
      </c>
      <c r="ON35" s="69">
        <v>88</v>
      </c>
      <c r="OO35" s="69">
        <v>51</v>
      </c>
      <c r="OP35" s="69">
        <v>98</v>
      </c>
      <c r="OQ35" s="69">
        <v>368</v>
      </c>
      <c r="OR35" s="69">
        <v>287</v>
      </c>
      <c r="OS35" s="69">
        <v>245</v>
      </c>
      <c r="OT35" s="69">
        <v>105</v>
      </c>
      <c r="OU35" s="69">
        <v>1573</v>
      </c>
      <c r="OV35" s="69">
        <v>349</v>
      </c>
      <c r="OW35" s="69">
        <v>200</v>
      </c>
      <c r="OX35" s="69">
        <v>122</v>
      </c>
      <c r="OY35" s="69">
        <v>183</v>
      </c>
      <c r="OZ35" s="69">
        <v>157</v>
      </c>
      <c r="PA35" s="69">
        <v>245</v>
      </c>
      <c r="PB35" s="69">
        <v>738</v>
      </c>
      <c r="PC35" s="69">
        <v>648</v>
      </c>
      <c r="PD35" s="69">
        <v>510</v>
      </c>
      <c r="PE35" s="69">
        <v>227</v>
      </c>
      <c r="PF35" s="69">
        <v>3379</v>
      </c>
      <c r="PG35" s="69">
        <v>216</v>
      </c>
      <c r="PH35" s="69">
        <v>120</v>
      </c>
      <c r="PI35" s="69">
        <v>706</v>
      </c>
      <c r="PJ35" s="69">
        <v>337</v>
      </c>
      <c r="PK35" s="69">
        <v>134</v>
      </c>
      <c r="PL35" s="69">
        <v>18</v>
      </c>
      <c r="PM35" s="69">
        <v>42</v>
      </c>
      <c r="PN35" s="69">
        <v>1573</v>
      </c>
      <c r="PO35" s="69">
        <v>442</v>
      </c>
      <c r="PP35" s="69">
        <v>225</v>
      </c>
      <c r="PQ35" s="69">
        <v>1648</v>
      </c>
      <c r="PR35" s="69">
        <v>718</v>
      </c>
      <c r="PS35" s="69">
        <v>251</v>
      </c>
      <c r="PT35" s="69">
        <v>25</v>
      </c>
      <c r="PU35" s="69">
        <v>70</v>
      </c>
      <c r="PV35" s="69">
        <v>3379</v>
      </c>
      <c r="PW35" s="69">
        <v>77</v>
      </c>
      <c r="PX35" s="69">
        <v>417</v>
      </c>
      <c r="PY35" s="69">
        <v>482</v>
      </c>
      <c r="PZ35" s="69">
        <v>296</v>
      </c>
      <c r="QA35" s="69">
        <v>161</v>
      </c>
      <c r="QB35" s="69">
        <v>47</v>
      </c>
      <c r="QC35" s="69">
        <v>6</v>
      </c>
      <c r="QD35" s="69">
        <v>2</v>
      </c>
      <c r="QE35" s="69">
        <v>85</v>
      </c>
      <c r="QF35" s="69">
        <v>1573</v>
      </c>
      <c r="QG35" s="69">
        <v>128</v>
      </c>
      <c r="QH35" s="69">
        <v>761</v>
      </c>
      <c r="QI35" s="69">
        <v>1042</v>
      </c>
      <c r="QJ35" s="69">
        <v>682</v>
      </c>
      <c r="QK35" s="69">
        <v>446</v>
      </c>
      <c r="QL35" s="69">
        <v>122</v>
      </c>
      <c r="QM35" s="69">
        <v>28</v>
      </c>
      <c r="QN35" s="69">
        <v>9</v>
      </c>
      <c r="QO35" s="69">
        <v>161</v>
      </c>
      <c r="QP35" s="69">
        <v>3379</v>
      </c>
      <c r="QQ35" s="69">
        <v>50</v>
      </c>
      <c r="QR35" s="69">
        <v>15</v>
      </c>
      <c r="QS35" s="69">
        <v>719</v>
      </c>
      <c r="QT35" s="69">
        <v>729</v>
      </c>
      <c r="QU35" s="69">
        <v>4</v>
      </c>
      <c r="QV35" s="69">
        <v>0</v>
      </c>
      <c r="QW35" s="69">
        <v>1</v>
      </c>
      <c r="QX35" s="69">
        <v>0</v>
      </c>
      <c r="QY35" s="69">
        <v>5</v>
      </c>
      <c r="QZ35" s="69">
        <v>50</v>
      </c>
      <c r="RA35" s="69">
        <v>1573</v>
      </c>
      <c r="RB35" s="69">
        <v>1395</v>
      </c>
      <c r="RC35" s="69">
        <v>103</v>
      </c>
      <c r="RD35" s="69">
        <v>5</v>
      </c>
      <c r="RE35" s="69">
        <v>3</v>
      </c>
      <c r="RF35" s="69">
        <v>1</v>
      </c>
      <c r="RG35" s="69">
        <v>66</v>
      </c>
      <c r="RH35" s="69">
        <v>1573</v>
      </c>
      <c r="RI35" s="69">
        <v>1460</v>
      </c>
      <c r="RJ35" s="69">
        <v>12</v>
      </c>
      <c r="RK35" s="69">
        <v>7</v>
      </c>
      <c r="RL35" s="69">
        <v>7</v>
      </c>
      <c r="RM35" s="69">
        <v>2</v>
      </c>
      <c r="RN35" s="69">
        <v>85</v>
      </c>
      <c r="RO35" s="69">
        <v>1573</v>
      </c>
      <c r="RP35" s="69">
        <v>1597</v>
      </c>
      <c r="RQ35" s="69">
        <v>130</v>
      </c>
      <c r="RR35" s="69">
        <v>1727</v>
      </c>
      <c r="RS35" s="69">
        <v>3</v>
      </c>
      <c r="RT35" s="69">
        <v>80</v>
      </c>
      <c r="RU35" s="69">
        <v>846</v>
      </c>
      <c r="RV35" s="69">
        <v>19</v>
      </c>
      <c r="RW35" s="69">
        <v>212</v>
      </c>
      <c r="RX35" s="69">
        <v>272</v>
      </c>
      <c r="RY35" s="69">
        <v>11</v>
      </c>
      <c r="RZ35" s="69">
        <v>116</v>
      </c>
      <c r="SA35" s="69">
        <v>89</v>
      </c>
      <c r="SB35" s="69">
        <v>6</v>
      </c>
      <c r="SC35" s="69">
        <v>1571</v>
      </c>
      <c r="SD35" s="69">
        <v>777</v>
      </c>
      <c r="SE35" s="69">
        <v>19</v>
      </c>
      <c r="SF35" s="69">
        <v>129</v>
      </c>
      <c r="SG35" s="69">
        <v>262</v>
      </c>
      <c r="SH35" s="69">
        <v>111</v>
      </c>
      <c r="SI35" s="69">
        <v>152</v>
      </c>
      <c r="SJ35" s="69">
        <v>69</v>
      </c>
      <c r="SK35" s="69">
        <v>5</v>
      </c>
      <c r="SL35" s="69">
        <v>1524</v>
      </c>
      <c r="SM35" s="69">
        <v>1623</v>
      </c>
      <c r="SN35" s="69">
        <v>38</v>
      </c>
      <c r="SO35" s="69">
        <v>341</v>
      </c>
      <c r="SP35" s="69">
        <v>534</v>
      </c>
      <c r="SQ35" s="69">
        <v>122</v>
      </c>
      <c r="SR35" s="69">
        <v>268</v>
      </c>
      <c r="SS35" s="69">
        <v>158</v>
      </c>
      <c r="ST35" s="69">
        <v>11</v>
      </c>
      <c r="SU35" s="69">
        <v>3095</v>
      </c>
      <c r="SV35" s="69">
        <v>109</v>
      </c>
      <c r="SW35" s="69">
        <v>343</v>
      </c>
      <c r="SX35" s="69">
        <v>192</v>
      </c>
      <c r="SY35" s="69">
        <v>242</v>
      </c>
      <c r="SZ35" s="69">
        <v>267</v>
      </c>
      <c r="TA35" s="69">
        <v>104</v>
      </c>
      <c r="TB35" s="69">
        <v>509</v>
      </c>
      <c r="TC35" s="69">
        <v>1766</v>
      </c>
      <c r="TD35" s="69">
        <v>94</v>
      </c>
      <c r="TE35" s="69">
        <v>315</v>
      </c>
      <c r="TF35" s="69">
        <v>305</v>
      </c>
      <c r="TG35" s="69">
        <v>140</v>
      </c>
      <c r="TH35" s="69">
        <v>258</v>
      </c>
      <c r="TI35" s="69">
        <v>121</v>
      </c>
      <c r="TJ35" s="69">
        <v>481</v>
      </c>
      <c r="TK35" s="69">
        <v>1714</v>
      </c>
      <c r="TL35" s="69">
        <v>203</v>
      </c>
      <c r="TM35" s="69">
        <v>658</v>
      </c>
      <c r="TN35" s="69">
        <v>497</v>
      </c>
      <c r="TO35" s="69">
        <v>382</v>
      </c>
      <c r="TP35" s="69">
        <v>525</v>
      </c>
      <c r="TQ35" s="69">
        <v>225</v>
      </c>
      <c r="TR35" s="69">
        <v>990</v>
      </c>
      <c r="TS35" s="69">
        <v>3480</v>
      </c>
      <c r="TT35" s="69">
        <v>162</v>
      </c>
      <c r="TU35" s="69">
        <v>108</v>
      </c>
      <c r="TV35" s="69">
        <v>165</v>
      </c>
      <c r="TW35" s="69">
        <v>361</v>
      </c>
      <c r="TX35" s="69">
        <v>93</v>
      </c>
      <c r="TY35" s="69">
        <v>146</v>
      </c>
      <c r="TZ35" s="69">
        <v>105</v>
      </c>
      <c r="UA35" s="69">
        <v>30</v>
      </c>
      <c r="UB35" s="69">
        <v>0</v>
      </c>
      <c r="UC35" s="69">
        <v>1</v>
      </c>
      <c r="UD35" s="69">
        <v>402</v>
      </c>
      <c r="UE35" s="69">
        <v>1573</v>
      </c>
      <c r="UF35" s="69">
        <v>346</v>
      </c>
      <c r="UG35" s="69">
        <v>209</v>
      </c>
      <c r="UH35" s="69">
        <v>321</v>
      </c>
      <c r="UI35" s="69">
        <v>812</v>
      </c>
      <c r="UJ35" s="69">
        <v>215</v>
      </c>
      <c r="UK35" s="69">
        <v>338</v>
      </c>
      <c r="UL35" s="69">
        <v>235</v>
      </c>
      <c r="UM35" s="69">
        <v>60</v>
      </c>
      <c r="UN35" s="69">
        <v>0</v>
      </c>
      <c r="UO35" s="69">
        <v>1</v>
      </c>
      <c r="UP35" s="69">
        <v>842</v>
      </c>
      <c r="UQ35" s="69">
        <v>3379</v>
      </c>
      <c r="UR35" s="69">
        <v>140</v>
      </c>
      <c r="US35" s="69">
        <v>59</v>
      </c>
      <c r="UT35" s="69">
        <v>75</v>
      </c>
      <c r="UU35" s="69">
        <v>72</v>
      </c>
      <c r="UV35" s="69">
        <v>104</v>
      </c>
      <c r="UW35" s="69">
        <v>57</v>
      </c>
      <c r="UX35" s="69">
        <v>45</v>
      </c>
      <c r="UY35" s="69">
        <v>357</v>
      </c>
      <c r="UZ35" s="69">
        <v>231</v>
      </c>
      <c r="VA35" s="69">
        <v>1140</v>
      </c>
      <c r="VB35" s="69">
        <v>199</v>
      </c>
      <c r="VC35" s="69">
        <v>55</v>
      </c>
      <c r="VD35" s="69">
        <v>48</v>
      </c>
      <c r="VE35" s="69">
        <v>76</v>
      </c>
      <c r="VF35" s="69">
        <v>72</v>
      </c>
      <c r="VG35" s="69">
        <v>38</v>
      </c>
      <c r="VH35" s="69">
        <v>37</v>
      </c>
      <c r="VI35" s="69">
        <v>363</v>
      </c>
      <c r="VJ35" s="69">
        <v>224</v>
      </c>
      <c r="VK35" s="69">
        <v>1112</v>
      </c>
      <c r="VL35" s="69">
        <v>339</v>
      </c>
      <c r="VM35" s="69">
        <v>114</v>
      </c>
      <c r="VN35" s="69">
        <v>123</v>
      </c>
      <c r="VO35" s="69">
        <v>148</v>
      </c>
      <c r="VP35" s="69">
        <v>176</v>
      </c>
      <c r="VQ35" s="69">
        <v>95</v>
      </c>
      <c r="VR35" s="69">
        <v>82</v>
      </c>
      <c r="VS35" s="69">
        <v>720</v>
      </c>
      <c r="VT35" s="69">
        <v>455</v>
      </c>
      <c r="VU35" s="69">
        <v>2252</v>
      </c>
      <c r="VV35" s="69">
        <v>272</v>
      </c>
      <c r="VW35" s="69">
        <v>159</v>
      </c>
      <c r="VX35" s="69">
        <v>262</v>
      </c>
      <c r="VY35" s="69">
        <v>150</v>
      </c>
      <c r="VZ35" s="69">
        <v>534</v>
      </c>
      <c r="WA35" s="69">
        <v>309</v>
      </c>
      <c r="WB35" s="69">
        <v>16</v>
      </c>
      <c r="WC35" s="69">
        <v>47</v>
      </c>
      <c r="WD35" s="69">
        <v>34</v>
      </c>
      <c r="WE35" s="69">
        <v>179</v>
      </c>
      <c r="WF35" s="69">
        <v>76</v>
      </c>
      <c r="WG35" s="69">
        <v>112</v>
      </c>
      <c r="WH35" s="69">
        <v>7</v>
      </c>
      <c r="WI35" s="69">
        <v>30</v>
      </c>
      <c r="WJ35" s="69">
        <v>62</v>
      </c>
      <c r="WK35" s="69">
        <v>3</v>
      </c>
      <c r="WL35" s="69">
        <v>574</v>
      </c>
      <c r="WM35" s="69">
        <v>1140</v>
      </c>
      <c r="WN35" s="69">
        <v>42</v>
      </c>
      <c r="WO35" s="69">
        <v>50</v>
      </c>
      <c r="WP35" s="69">
        <v>46</v>
      </c>
      <c r="WQ35" s="69">
        <v>239</v>
      </c>
      <c r="WR35" s="69">
        <v>41</v>
      </c>
      <c r="WS35" s="69">
        <v>24</v>
      </c>
      <c r="WT35" s="69">
        <v>2</v>
      </c>
      <c r="WU35" s="69">
        <v>67</v>
      </c>
      <c r="WV35" s="69">
        <v>67</v>
      </c>
      <c r="WW35" s="69">
        <v>1</v>
      </c>
      <c r="WX35" s="69">
        <v>533</v>
      </c>
      <c r="WY35" s="69">
        <v>1112</v>
      </c>
      <c r="WZ35" s="69">
        <v>58</v>
      </c>
      <c r="XA35" s="69">
        <v>97</v>
      </c>
      <c r="XB35" s="69">
        <v>80</v>
      </c>
      <c r="XC35" s="69">
        <v>418</v>
      </c>
      <c r="XD35" s="69">
        <v>117</v>
      </c>
      <c r="XE35" s="69">
        <v>136</v>
      </c>
      <c r="XF35" s="69">
        <v>9</v>
      </c>
      <c r="XG35" s="69">
        <v>97</v>
      </c>
      <c r="XH35" s="69">
        <v>129</v>
      </c>
      <c r="XI35" s="69">
        <v>4</v>
      </c>
      <c r="XJ35" s="69">
        <v>1107</v>
      </c>
      <c r="XK35" s="69">
        <v>2252</v>
      </c>
      <c r="XL35" s="69">
        <v>11</v>
      </c>
      <c r="XM35" s="69">
        <v>206</v>
      </c>
      <c r="XN35" s="69">
        <v>131</v>
      </c>
      <c r="XO35" s="69">
        <v>204</v>
      </c>
      <c r="XP35" s="69">
        <v>80</v>
      </c>
      <c r="XQ35" s="69">
        <v>55</v>
      </c>
      <c r="XR35" s="69">
        <v>40</v>
      </c>
      <c r="XS35" s="69">
        <v>104</v>
      </c>
      <c r="XT35" s="69">
        <v>113</v>
      </c>
      <c r="XU35" s="69">
        <v>129</v>
      </c>
      <c r="XV35" s="69">
        <v>12</v>
      </c>
      <c r="XW35" s="69">
        <v>55</v>
      </c>
      <c r="XX35" s="69">
        <v>1140</v>
      </c>
      <c r="XY35" s="69">
        <v>14</v>
      </c>
      <c r="XZ35" s="69">
        <v>262</v>
      </c>
      <c r="YA35" s="69">
        <v>98</v>
      </c>
      <c r="YB35" s="69">
        <v>165</v>
      </c>
      <c r="YC35" s="69">
        <v>89</v>
      </c>
      <c r="YD35" s="69">
        <v>30</v>
      </c>
      <c r="YE35" s="69">
        <v>31</v>
      </c>
      <c r="YF35" s="69">
        <v>77</v>
      </c>
      <c r="YG35" s="69">
        <v>143</v>
      </c>
      <c r="YH35" s="69">
        <v>153</v>
      </c>
      <c r="YI35" s="69">
        <v>10</v>
      </c>
      <c r="YJ35" s="69">
        <v>40</v>
      </c>
      <c r="YK35" s="69">
        <v>1112</v>
      </c>
      <c r="YL35" s="69">
        <v>25</v>
      </c>
      <c r="YM35" s="69">
        <v>468</v>
      </c>
      <c r="YN35" s="69">
        <v>229</v>
      </c>
      <c r="YO35" s="69">
        <v>369</v>
      </c>
      <c r="YP35" s="69">
        <v>169</v>
      </c>
      <c r="YQ35" s="69">
        <v>85</v>
      </c>
      <c r="YR35" s="69">
        <v>71</v>
      </c>
      <c r="YS35" s="69">
        <v>181</v>
      </c>
      <c r="YT35" s="69">
        <v>256</v>
      </c>
      <c r="YU35" s="69">
        <v>282</v>
      </c>
      <c r="YV35" s="69">
        <v>22</v>
      </c>
      <c r="YW35" s="69">
        <v>95</v>
      </c>
      <c r="YX35" s="69">
        <v>2252</v>
      </c>
      <c r="YY35" s="69">
        <v>1154</v>
      </c>
      <c r="YZ35" s="69">
        <v>167</v>
      </c>
      <c r="ZA35" s="69">
        <v>360</v>
      </c>
      <c r="ZB35" s="69">
        <v>134</v>
      </c>
      <c r="ZC35" s="69">
        <v>18</v>
      </c>
      <c r="ZD35" s="69">
        <v>307</v>
      </c>
      <c r="ZE35" s="69">
        <v>49</v>
      </c>
      <c r="ZF35" s="69">
        <v>19</v>
      </c>
      <c r="ZG35" s="69">
        <v>27</v>
      </c>
      <c r="ZH35" s="69">
        <v>86</v>
      </c>
      <c r="ZI35" s="69">
        <v>2321</v>
      </c>
      <c r="ZJ35" s="69">
        <v>92</v>
      </c>
      <c r="ZK35" s="69">
        <v>151</v>
      </c>
      <c r="ZL35" s="69">
        <v>151</v>
      </c>
      <c r="ZM35" s="69">
        <v>280</v>
      </c>
      <c r="ZN35" s="69">
        <v>399</v>
      </c>
      <c r="ZO35" s="69">
        <v>524</v>
      </c>
      <c r="ZP35" s="69">
        <v>199</v>
      </c>
      <c r="ZQ35" s="69">
        <v>405</v>
      </c>
      <c r="ZR35" s="69">
        <v>96</v>
      </c>
      <c r="ZS35" s="69">
        <v>2297</v>
      </c>
      <c r="ZT35" s="69">
        <v>513</v>
      </c>
      <c r="ZU35" s="69">
        <v>917</v>
      </c>
      <c r="ZV35" s="69">
        <v>469</v>
      </c>
      <c r="ZW35" s="69">
        <v>120</v>
      </c>
      <c r="ZX35" s="69">
        <v>107</v>
      </c>
      <c r="ZY35" s="69">
        <v>27</v>
      </c>
      <c r="ZZ35" s="69">
        <v>144</v>
      </c>
      <c r="AAA35" s="69">
        <v>2297</v>
      </c>
      <c r="AAB35" s="69">
        <v>31</v>
      </c>
      <c r="AAC35" s="69">
        <v>44</v>
      </c>
      <c r="AAD35" s="69">
        <v>176</v>
      </c>
      <c r="AAE35" s="69">
        <v>177</v>
      </c>
      <c r="AAF35" s="69">
        <v>169</v>
      </c>
      <c r="AAG35" s="69">
        <v>597</v>
      </c>
      <c r="AAH35" s="69">
        <v>27</v>
      </c>
      <c r="AAI35" s="69">
        <v>2</v>
      </c>
      <c r="AAJ35" s="69">
        <v>3</v>
      </c>
      <c r="AAK35" s="69">
        <v>11</v>
      </c>
      <c r="AAL35" s="69">
        <v>4</v>
      </c>
      <c r="AAM35" s="69">
        <v>47</v>
      </c>
      <c r="AAN35" s="69">
        <v>18</v>
      </c>
      <c r="AAO35" s="69">
        <v>7</v>
      </c>
      <c r="AAP35" s="69">
        <v>4</v>
      </c>
      <c r="AAQ35" s="69">
        <v>16</v>
      </c>
      <c r="AAR35" s="69">
        <v>10</v>
      </c>
      <c r="AAS35" s="69">
        <v>55</v>
      </c>
      <c r="AAT35" s="69">
        <v>968</v>
      </c>
      <c r="AAU35" s="69">
        <v>503</v>
      </c>
      <c r="AAV35" s="69">
        <v>195</v>
      </c>
      <c r="AAW35" s="69">
        <v>30</v>
      </c>
      <c r="AAX35" s="69">
        <v>9</v>
      </c>
      <c r="AAY35" s="69">
        <v>61</v>
      </c>
      <c r="AAZ35" s="69">
        <v>1766</v>
      </c>
      <c r="ABA35" s="69">
        <v>925</v>
      </c>
      <c r="ABB35" s="69">
        <v>529</v>
      </c>
      <c r="ABC35" s="69">
        <v>172</v>
      </c>
      <c r="ABD35" s="69">
        <v>34</v>
      </c>
      <c r="ABE35" s="69">
        <v>6</v>
      </c>
      <c r="ABF35" s="69">
        <v>48</v>
      </c>
      <c r="ABG35" s="69">
        <v>1714</v>
      </c>
      <c r="ABH35" s="69">
        <v>1893</v>
      </c>
      <c r="ABI35" s="69">
        <v>1032</v>
      </c>
      <c r="ABJ35" s="69">
        <v>367</v>
      </c>
      <c r="ABK35" s="69">
        <v>64</v>
      </c>
      <c r="ABL35" s="69">
        <v>15</v>
      </c>
      <c r="ABM35" s="69">
        <v>109</v>
      </c>
      <c r="ABN35" s="69">
        <v>3480</v>
      </c>
      <c r="ABO35" s="69">
        <v>67</v>
      </c>
      <c r="ABP35" s="69">
        <v>164</v>
      </c>
      <c r="ABQ35" s="69">
        <v>136</v>
      </c>
      <c r="ABR35" s="69">
        <v>61</v>
      </c>
      <c r="ABS35" s="69">
        <v>141</v>
      </c>
      <c r="ABT35" s="69">
        <v>24</v>
      </c>
      <c r="ABU35" s="69">
        <v>71</v>
      </c>
      <c r="ABV35" s="69">
        <v>77</v>
      </c>
      <c r="ABW35" s="69">
        <v>199</v>
      </c>
      <c r="ABX35" s="69">
        <v>118</v>
      </c>
      <c r="ABY35" s="69">
        <v>1058</v>
      </c>
      <c r="ABZ35" s="69">
        <v>42</v>
      </c>
      <c r="ACA35" s="69">
        <v>141</v>
      </c>
      <c r="ACB35" s="69">
        <v>101</v>
      </c>
      <c r="ACC35" s="69">
        <v>133</v>
      </c>
      <c r="ACD35" s="69">
        <v>26</v>
      </c>
      <c r="ACE35" s="69">
        <v>109</v>
      </c>
      <c r="ACF35" s="69">
        <v>102</v>
      </c>
      <c r="ACG35" s="69">
        <v>15</v>
      </c>
      <c r="ACH35" s="69">
        <v>162</v>
      </c>
      <c r="ACI35" s="69">
        <v>75</v>
      </c>
      <c r="ACJ35" s="69">
        <v>906</v>
      </c>
      <c r="ACK35" s="69">
        <v>109</v>
      </c>
      <c r="ACL35" s="69">
        <v>305</v>
      </c>
      <c r="ACM35" s="69">
        <v>237</v>
      </c>
      <c r="ACN35" s="69">
        <v>194</v>
      </c>
      <c r="ACO35" s="69">
        <v>167</v>
      </c>
      <c r="ACP35" s="69">
        <v>133</v>
      </c>
      <c r="ACQ35" s="69">
        <v>173</v>
      </c>
      <c r="ACR35" s="69">
        <v>92</v>
      </c>
      <c r="ACS35" s="69">
        <v>361</v>
      </c>
      <c r="ACT35" s="69">
        <v>193</v>
      </c>
      <c r="ACU35" s="69">
        <v>1964</v>
      </c>
      <c r="ACV35" s="69">
        <v>4</v>
      </c>
      <c r="ACW35" s="69">
        <v>26</v>
      </c>
      <c r="ACX35" s="69">
        <v>60</v>
      </c>
      <c r="ACY35" s="69">
        <v>247</v>
      </c>
      <c r="ACZ35" s="69">
        <v>105</v>
      </c>
      <c r="ADA35" s="69">
        <v>39</v>
      </c>
      <c r="ADB35" s="69">
        <v>127</v>
      </c>
      <c r="ADC35" s="69">
        <v>238</v>
      </c>
      <c r="ADD35" s="69">
        <v>846</v>
      </c>
      <c r="ADE35" s="69">
        <v>0</v>
      </c>
      <c r="ADF35" s="69">
        <v>2</v>
      </c>
      <c r="ADG35" s="69">
        <v>23</v>
      </c>
      <c r="ADH35" s="69">
        <v>212</v>
      </c>
      <c r="ADI35" s="69">
        <v>45</v>
      </c>
      <c r="ADJ35" s="69">
        <v>38</v>
      </c>
      <c r="ADK35" s="69">
        <v>244</v>
      </c>
      <c r="ADL35" s="69">
        <v>213</v>
      </c>
      <c r="ADM35" s="69">
        <v>777</v>
      </c>
      <c r="ADN35" s="69">
        <v>945</v>
      </c>
      <c r="ADO35" s="69">
        <v>524</v>
      </c>
      <c r="ADP35" s="69">
        <v>88</v>
      </c>
      <c r="ADQ35" s="69">
        <v>14</v>
      </c>
      <c r="ADR35" s="69">
        <v>2</v>
      </c>
      <c r="ADS35" s="69">
        <v>1060</v>
      </c>
      <c r="ADT35" s="69">
        <v>449</v>
      </c>
      <c r="ADU35" s="69">
        <v>64</v>
      </c>
      <c r="ADV35" s="69">
        <v>1573</v>
      </c>
      <c r="ADW35" s="69">
        <v>994</v>
      </c>
      <c r="ADX35" s="69">
        <v>90</v>
      </c>
      <c r="ADY35" s="69">
        <v>427</v>
      </c>
      <c r="ADZ35" s="69">
        <v>62</v>
      </c>
      <c r="AEA35" s="69">
        <v>1573</v>
      </c>
    </row>
    <row r="36" spans="1:807">
      <c r="A36" s="59" t="s">
        <v>800</v>
      </c>
      <c r="B36" s="59" t="s">
        <v>915</v>
      </c>
      <c r="C36" s="53">
        <v>85</v>
      </c>
      <c r="D36" s="68">
        <f t="shared" si="9"/>
        <v>2024</v>
      </c>
      <c r="E36" s="24">
        <f t="shared" si="10"/>
        <v>23.811764705882354</v>
      </c>
      <c r="F36" s="85">
        <f t="shared" si="11"/>
        <v>54.448073393124098</v>
      </c>
      <c r="G36" s="90">
        <f t="shared" si="12"/>
        <v>0.64056556933087172</v>
      </c>
      <c r="H36" s="90">
        <f t="shared" si="30"/>
        <v>9.7838094044915636</v>
      </c>
      <c r="I36" s="59" t="s">
        <v>915</v>
      </c>
      <c r="K36" s="18">
        <f t="shared" si="27"/>
        <v>22</v>
      </c>
      <c r="L36" s="30">
        <v>22</v>
      </c>
      <c r="M36" s="43" t="s">
        <v>800</v>
      </c>
      <c r="N36" s="68">
        <f t="shared" si="31"/>
        <v>2024</v>
      </c>
      <c r="O36" s="28">
        <f t="shared" si="28"/>
        <v>28.391078692663768</v>
      </c>
      <c r="P36" s="30">
        <f t="shared" si="14"/>
        <v>245</v>
      </c>
      <c r="Q36" s="44">
        <f t="shared" si="1"/>
        <v>12.104743083003953</v>
      </c>
      <c r="R36" s="28">
        <f t="shared" si="15"/>
        <v>65.657936225041198</v>
      </c>
      <c r="S36" s="45">
        <f t="shared" si="2"/>
        <v>293</v>
      </c>
      <c r="T36" s="44">
        <f t="shared" si="3"/>
        <v>14.476284584980236</v>
      </c>
      <c r="U36" s="28">
        <f t="shared" si="16"/>
        <v>65.17208669473014</v>
      </c>
      <c r="V36" s="45">
        <f t="shared" si="17"/>
        <v>118</v>
      </c>
      <c r="W36" s="44">
        <f t="shared" si="4"/>
        <v>13.154960981047937</v>
      </c>
      <c r="X36" s="28">
        <f t="shared" si="18"/>
        <v>14.114765001124395</v>
      </c>
      <c r="Y36" s="44">
        <f t="shared" si="19"/>
        <v>514</v>
      </c>
      <c r="Z36" s="44">
        <f t="shared" si="5"/>
        <v>25.395256916996047</v>
      </c>
      <c r="AA36" s="28">
        <f t="shared" si="20"/>
        <v>67.183219357132401</v>
      </c>
      <c r="AB36" s="45">
        <f t="shared" si="21"/>
        <v>708</v>
      </c>
      <c r="AC36" s="44">
        <f t="shared" si="6"/>
        <v>54.883720930232556</v>
      </c>
      <c r="AD36" s="28">
        <f t="shared" si="22"/>
        <v>88.237493456965524</v>
      </c>
      <c r="AE36" s="45">
        <f t="shared" si="23"/>
        <v>321</v>
      </c>
      <c r="AF36" s="44">
        <f t="shared" si="7"/>
        <v>35.785953177257525</v>
      </c>
      <c r="AG36" s="28">
        <f t="shared" si="24"/>
        <v>42.450715512761001</v>
      </c>
      <c r="AH36" s="44">
        <v>9</v>
      </c>
      <c r="AI36" s="28">
        <f t="shared" si="25"/>
        <v>32.142857142857146</v>
      </c>
      <c r="AJ36" s="45">
        <f t="shared" si="8"/>
        <v>9200</v>
      </c>
      <c r="AK36" s="28">
        <f t="shared" si="26"/>
        <v>46.99872286079183</v>
      </c>
      <c r="AL36" s="45">
        <v>170</v>
      </c>
      <c r="AM36" s="28">
        <f t="shared" si="29"/>
        <v>0.84602368866328259</v>
      </c>
      <c r="AN36" s="39"/>
      <c r="AO36" s="28">
        <v>0</v>
      </c>
      <c r="AP36" s="27" t="s">
        <v>800</v>
      </c>
      <c r="AR36" s="69">
        <v>12</v>
      </c>
      <c r="AS36" s="69">
        <v>19</v>
      </c>
      <c r="AT36" s="69">
        <v>17</v>
      </c>
      <c r="AU36" s="69">
        <v>14</v>
      </c>
      <c r="AV36" s="69">
        <v>11</v>
      </c>
      <c r="AW36" s="69">
        <v>10</v>
      </c>
      <c r="AX36" s="69">
        <v>4</v>
      </c>
      <c r="AY36" s="69">
        <v>17</v>
      </c>
      <c r="AZ36" s="69">
        <v>2</v>
      </c>
      <c r="BA36" s="69">
        <v>5</v>
      </c>
      <c r="BB36" s="69">
        <v>4</v>
      </c>
      <c r="BC36" s="69">
        <v>3</v>
      </c>
      <c r="BD36" s="69">
        <v>7</v>
      </c>
      <c r="BE36" s="69">
        <v>2</v>
      </c>
      <c r="BF36" s="69">
        <v>6</v>
      </c>
      <c r="BG36" s="69">
        <v>4</v>
      </c>
      <c r="BH36" s="69">
        <v>2</v>
      </c>
      <c r="BI36" s="69">
        <v>5</v>
      </c>
      <c r="BJ36" s="69">
        <v>6</v>
      </c>
      <c r="BK36" s="69">
        <v>13</v>
      </c>
      <c r="BL36" s="69">
        <v>113</v>
      </c>
      <c r="BM36" s="69">
        <v>103</v>
      </c>
      <c r="BN36" s="69">
        <v>139</v>
      </c>
      <c r="BO36" s="69">
        <v>98</v>
      </c>
      <c r="BP36" s="69">
        <v>83</v>
      </c>
      <c r="BQ36" s="69">
        <v>65</v>
      </c>
      <c r="BR36" s="69">
        <v>43</v>
      </c>
      <c r="BS36" s="69">
        <v>37</v>
      </c>
      <c r="BT36" s="69">
        <v>46</v>
      </c>
      <c r="BU36" s="69">
        <v>26</v>
      </c>
      <c r="BV36" s="69">
        <v>32</v>
      </c>
      <c r="BW36" s="69">
        <v>22</v>
      </c>
      <c r="BX36" s="69">
        <v>12</v>
      </c>
      <c r="BY36" s="69">
        <v>9</v>
      </c>
      <c r="BZ36" s="69">
        <v>991</v>
      </c>
      <c r="CA36" s="69">
        <v>18</v>
      </c>
      <c r="CB36" s="69">
        <v>13</v>
      </c>
      <c r="CC36" s="69">
        <v>9</v>
      </c>
      <c r="CD36" s="69">
        <v>13</v>
      </c>
      <c r="CE36" s="69">
        <v>12</v>
      </c>
      <c r="CF36" s="69">
        <v>9</v>
      </c>
      <c r="CG36" s="69">
        <v>3</v>
      </c>
      <c r="CH36" s="69">
        <v>9</v>
      </c>
      <c r="CI36" s="69">
        <v>12</v>
      </c>
      <c r="CJ36" s="69">
        <v>4</v>
      </c>
      <c r="CK36" s="69">
        <v>4</v>
      </c>
      <c r="CL36" s="69">
        <v>9</v>
      </c>
      <c r="CM36" s="69">
        <v>5</v>
      </c>
      <c r="CN36" s="69">
        <v>4</v>
      </c>
      <c r="CO36" s="69">
        <v>4</v>
      </c>
      <c r="CP36" s="69">
        <v>9</v>
      </c>
      <c r="CQ36" s="69">
        <v>3</v>
      </c>
      <c r="CR36" s="69">
        <v>4</v>
      </c>
      <c r="CS36" s="69">
        <v>3</v>
      </c>
      <c r="CT36" s="69">
        <v>10</v>
      </c>
      <c r="CU36" s="69">
        <v>89</v>
      </c>
      <c r="CV36" s="69">
        <v>110</v>
      </c>
      <c r="CW36" s="69">
        <v>116</v>
      </c>
      <c r="CX36" s="69">
        <v>94</v>
      </c>
      <c r="CY36" s="69">
        <v>82</v>
      </c>
      <c r="CZ36" s="69">
        <v>52</v>
      </c>
      <c r="DA36" s="69">
        <v>51</v>
      </c>
      <c r="DB36" s="69">
        <v>43</v>
      </c>
      <c r="DC36" s="69">
        <v>47</v>
      </c>
      <c r="DD36" s="69">
        <v>31</v>
      </c>
      <c r="DE36" s="69">
        <v>42</v>
      </c>
      <c r="DF36" s="69">
        <v>50</v>
      </c>
      <c r="DG36" s="69">
        <v>37</v>
      </c>
      <c r="DH36" s="69">
        <v>32</v>
      </c>
      <c r="DI36" s="69">
        <v>1033</v>
      </c>
      <c r="DJ36" s="69">
        <v>30</v>
      </c>
      <c r="DK36" s="69">
        <v>32</v>
      </c>
      <c r="DL36" s="69">
        <v>26</v>
      </c>
      <c r="DM36" s="69">
        <v>27</v>
      </c>
      <c r="DN36" s="69">
        <v>23</v>
      </c>
      <c r="DO36" s="69">
        <v>19</v>
      </c>
      <c r="DP36" s="69">
        <v>7</v>
      </c>
      <c r="DQ36" s="69">
        <v>26</v>
      </c>
      <c r="DR36" s="69">
        <v>14</v>
      </c>
      <c r="DS36" s="69">
        <v>9</v>
      </c>
      <c r="DT36" s="69">
        <v>8</v>
      </c>
      <c r="DU36" s="69">
        <v>12</v>
      </c>
      <c r="DV36" s="69">
        <v>12</v>
      </c>
      <c r="DW36" s="69">
        <v>6</v>
      </c>
      <c r="DX36" s="69">
        <v>10</v>
      </c>
      <c r="DY36" s="69">
        <v>13</v>
      </c>
      <c r="DZ36" s="69">
        <v>5</v>
      </c>
      <c r="EA36" s="69">
        <v>9</v>
      </c>
      <c r="EB36" s="69">
        <v>9</v>
      </c>
      <c r="EC36" s="69">
        <v>23</v>
      </c>
      <c r="ED36" s="69">
        <v>202</v>
      </c>
      <c r="EE36" s="69">
        <v>213</v>
      </c>
      <c r="EF36" s="69">
        <v>255</v>
      </c>
      <c r="EG36" s="69">
        <v>192</v>
      </c>
      <c r="EH36" s="69">
        <v>165</v>
      </c>
      <c r="EI36" s="69">
        <v>117</v>
      </c>
      <c r="EJ36" s="69">
        <v>94</v>
      </c>
      <c r="EK36" s="69">
        <v>80</v>
      </c>
      <c r="EL36" s="69">
        <v>93</v>
      </c>
      <c r="EM36" s="69">
        <v>57</v>
      </c>
      <c r="EN36" s="69">
        <v>74</v>
      </c>
      <c r="EO36" s="69">
        <v>72</v>
      </c>
      <c r="EP36" s="69">
        <v>49</v>
      </c>
      <c r="EQ36" s="69">
        <v>41</v>
      </c>
      <c r="ER36" s="69">
        <v>2024</v>
      </c>
      <c r="ES36" s="69">
        <v>661</v>
      </c>
      <c r="ET36" s="69">
        <v>281</v>
      </c>
      <c r="EU36" s="69">
        <v>18</v>
      </c>
      <c r="EV36" s="69">
        <v>13</v>
      </c>
      <c r="EW36" s="69">
        <v>18</v>
      </c>
      <c r="EX36" s="69">
        <v>991</v>
      </c>
      <c r="EY36" s="69">
        <v>634</v>
      </c>
      <c r="EZ36" s="69">
        <v>271</v>
      </c>
      <c r="FA36" s="69">
        <v>23</v>
      </c>
      <c r="FB36" s="69">
        <v>20</v>
      </c>
      <c r="FC36" s="69">
        <v>85</v>
      </c>
      <c r="FD36" s="69">
        <v>1033</v>
      </c>
      <c r="FE36" s="69">
        <v>1295</v>
      </c>
      <c r="FF36" s="69">
        <v>552</v>
      </c>
      <c r="FG36" s="69">
        <v>41</v>
      </c>
      <c r="FH36" s="69">
        <v>33</v>
      </c>
      <c r="FI36" s="69">
        <v>103</v>
      </c>
      <c r="FJ36" s="69">
        <v>2024</v>
      </c>
      <c r="FK36" s="69">
        <v>1567</v>
      </c>
      <c r="FL36" s="69">
        <v>106</v>
      </c>
      <c r="FM36" s="69">
        <v>33</v>
      </c>
      <c r="FN36" s="69">
        <v>2</v>
      </c>
      <c r="FO36" s="69">
        <v>116</v>
      </c>
      <c r="FP36" s="69">
        <v>162</v>
      </c>
      <c r="FQ36" s="69">
        <v>0</v>
      </c>
      <c r="FR36" s="69">
        <v>1986</v>
      </c>
      <c r="FS36" s="69">
        <v>1626</v>
      </c>
      <c r="FT36" s="69">
        <v>42</v>
      </c>
      <c r="FU36" s="69">
        <v>35</v>
      </c>
      <c r="FV36" s="69">
        <v>1</v>
      </c>
      <c r="FW36" s="69">
        <v>113</v>
      </c>
      <c r="FX36" s="69">
        <v>144</v>
      </c>
      <c r="FY36" s="69">
        <v>25</v>
      </c>
      <c r="FZ36" s="69">
        <v>1986</v>
      </c>
      <c r="GA36" s="69">
        <v>1593</v>
      </c>
      <c r="GB36" s="69">
        <v>0</v>
      </c>
      <c r="GC36" s="69">
        <v>217</v>
      </c>
      <c r="GD36" s="69">
        <v>17</v>
      </c>
      <c r="GE36" s="69">
        <v>89</v>
      </c>
      <c r="GF36" s="69">
        <v>36</v>
      </c>
      <c r="GG36" s="69">
        <v>34</v>
      </c>
      <c r="GH36" s="69">
        <v>1986</v>
      </c>
      <c r="GI36" s="69">
        <v>1660</v>
      </c>
      <c r="GJ36" s="69">
        <v>223</v>
      </c>
      <c r="GK36" s="69">
        <v>30</v>
      </c>
      <c r="GL36" s="69">
        <v>43</v>
      </c>
      <c r="GM36" s="69">
        <v>1956</v>
      </c>
      <c r="GN36" s="69">
        <v>1299</v>
      </c>
      <c r="GO36" s="69">
        <v>245</v>
      </c>
      <c r="GP36" s="69">
        <v>443</v>
      </c>
      <c r="GQ36" s="69">
        <v>37</v>
      </c>
      <c r="GR36" s="69">
        <v>2024</v>
      </c>
      <c r="GS36" s="69">
        <v>300</v>
      </c>
      <c r="GT36" s="69">
        <v>37</v>
      </c>
      <c r="GU36" s="69">
        <v>38</v>
      </c>
      <c r="GV36" s="69">
        <v>1</v>
      </c>
      <c r="GW36" s="69">
        <v>224</v>
      </c>
      <c r="GX36" s="69">
        <v>300</v>
      </c>
      <c r="GY36" s="69">
        <v>164</v>
      </c>
      <c r="GZ36" s="69">
        <v>101</v>
      </c>
      <c r="HA36" s="69">
        <v>25</v>
      </c>
      <c r="HB36" s="69">
        <v>2</v>
      </c>
      <c r="HC36" s="69">
        <v>8</v>
      </c>
      <c r="HD36" s="69">
        <v>659</v>
      </c>
      <c r="HE36" s="69">
        <v>1238</v>
      </c>
      <c r="HF36" s="69">
        <v>39</v>
      </c>
      <c r="HG36" s="69">
        <v>1936</v>
      </c>
      <c r="HH36" s="69">
        <v>659</v>
      </c>
      <c r="HI36" s="69">
        <v>108</v>
      </c>
      <c r="HJ36" s="69">
        <v>17</v>
      </c>
      <c r="HK36" s="69">
        <v>9</v>
      </c>
      <c r="HL36" s="69">
        <v>34</v>
      </c>
      <c r="HM36" s="69">
        <v>303</v>
      </c>
      <c r="HN36" s="69">
        <v>186</v>
      </c>
      <c r="HO36" s="69">
        <v>2</v>
      </c>
      <c r="HP36" s="69">
        <v>3</v>
      </c>
      <c r="HQ36" s="69">
        <v>1</v>
      </c>
      <c r="HR36" s="69">
        <v>0</v>
      </c>
      <c r="HS36" s="69">
        <v>1</v>
      </c>
      <c r="HT36" s="69">
        <v>5</v>
      </c>
      <c r="HU36" s="69">
        <v>8</v>
      </c>
      <c r="HV36" s="69">
        <v>2</v>
      </c>
      <c r="HW36" s="69">
        <v>1</v>
      </c>
      <c r="HX36" s="69">
        <v>1</v>
      </c>
      <c r="HY36" s="69">
        <v>12</v>
      </c>
      <c r="HZ36" s="69">
        <v>11</v>
      </c>
      <c r="IA36" s="69">
        <v>3</v>
      </c>
      <c r="IB36" s="69">
        <v>1</v>
      </c>
      <c r="IC36" s="69">
        <v>2</v>
      </c>
      <c r="ID36" s="69">
        <v>17</v>
      </c>
      <c r="IE36" s="69">
        <v>276</v>
      </c>
      <c r="IF36" s="69">
        <v>92</v>
      </c>
      <c r="IG36" s="69">
        <v>77</v>
      </c>
      <c r="IH36" s="69">
        <v>23</v>
      </c>
      <c r="II36" s="69">
        <v>8</v>
      </c>
      <c r="IJ36" s="69">
        <v>476</v>
      </c>
      <c r="IK36" s="69">
        <v>552</v>
      </c>
      <c r="IL36" s="69">
        <v>276</v>
      </c>
      <c r="IM36" s="69">
        <v>308</v>
      </c>
      <c r="IN36" s="69">
        <v>115</v>
      </c>
      <c r="IO36" s="69">
        <v>49</v>
      </c>
      <c r="IP36" s="69">
        <v>1300</v>
      </c>
      <c r="IQ36" s="69">
        <v>62</v>
      </c>
      <c r="IR36" s="69">
        <v>115</v>
      </c>
      <c r="IS36" s="69">
        <v>161</v>
      </c>
      <c r="IT36" s="69">
        <v>69</v>
      </c>
      <c r="IU36" s="69">
        <v>34</v>
      </c>
      <c r="IV36" s="69">
        <v>441</v>
      </c>
      <c r="IW36" s="69">
        <v>0</v>
      </c>
      <c r="IX36" s="69">
        <v>59</v>
      </c>
      <c r="IY36" s="69">
        <v>52</v>
      </c>
      <c r="IZ36" s="69">
        <v>16</v>
      </c>
      <c r="JA36" s="69">
        <v>4</v>
      </c>
      <c r="JB36" s="69">
        <v>0</v>
      </c>
      <c r="JC36" s="69">
        <v>0</v>
      </c>
      <c r="JD36" s="69">
        <v>72</v>
      </c>
      <c r="JE36" s="69">
        <v>33</v>
      </c>
      <c r="JF36" s="69">
        <v>8</v>
      </c>
      <c r="JG36" s="69">
        <v>0</v>
      </c>
      <c r="JH36" s="69">
        <v>0</v>
      </c>
      <c r="JI36" s="69">
        <v>0</v>
      </c>
      <c r="JJ36" s="69">
        <v>0</v>
      </c>
      <c r="JK36" s="69">
        <v>8</v>
      </c>
      <c r="JL36" s="69">
        <v>6</v>
      </c>
      <c r="JM36" s="69">
        <v>2</v>
      </c>
      <c r="JN36" s="69">
        <v>2</v>
      </c>
      <c r="JO36" s="69">
        <v>214</v>
      </c>
      <c r="JP36" s="69">
        <v>131</v>
      </c>
      <c r="JQ36" s="69">
        <v>93</v>
      </c>
      <c r="JR36" s="69">
        <v>30</v>
      </c>
      <c r="JS36" s="69">
        <v>6</v>
      </c>
      <c r="JT36" s="69">
        <v>2</v>
      </c>
      <c r="JU36" s="69">
        <v>98</v>
      </c>
      <c r="JV36" s="69">
        <v>55</v>
      </c>
      <c r="JW36" s="69">
        <v>16</v>
      </c>
      <c r="JX36" s="69">
        <v>169</v>
      </c>
      <c r="JY36" s="69">
        <v>29</v>
      </c>
      <c r="JZ36" s="69">
        <v>46</v>
      </c>
      <c r="KA36" s="69">
        <v>2</v>
      </c>
      <c r="KB36" s="69">
        <v>77</v>
      </c>
      <c r="KC36" s="69">
        <v>4</v>
      </c>
      <c r="KD36" s="69">
        <v>12</v>
      </c>
      <c r="KE36" s="69">
        <v>0</v>
      </c>
      <c r="KF36" s="69">
        <v>16</v>
      </c>
      <c r="KG36" s="69">
        <v>176</v>
      </c>
      <c r="KH36" s="69">
        <v>87</v>
      </c>
      <c r="KI36" s="69">
        <v>44</v>
      </c>
      <c r="KJ36" s="69">
        <v>307</v>
      </c>
      <c r="KK36" s="69">
        <v>45</v>
      </c>
      <c r="KL36" s="69">
        <v>59</v>
      </c>
      <c r="KM36" s="69">
        <v>8</v>
      </c>
      <c r="KN36" s="69">
        <v>112</v>
      </c>
      <c r="KO36" s="69">
        <v>6</v>
      </c>
      <c r="KP36" s="69">
        <v>16</v>
      </c>
      <c r="KQ36" s="69">
        <v>0</v>
      </c>
      <c r="KR36" s="69">
        <v>22</v>
      </c>
      <c r="KS36" s="69">
        <v>99</v>
      </c>
      <c r="KT36" s="69">
        <v>30</v>
      </c>
      <c r="KU36" s="69">
        <v>20</v>
      </c>
      <c r="KV36" s="69">
        <v>22</v>
      </c>
      <c r="KW36" s="69">
        <v>91</v>
      </c>
      <c r="KX36" s="69">
        <v>262</v>
      </c>
      <c r="KY36" s="69">
        <v>365</v>
      </c>
      <c r="KZ36" s="69">
        <v>104</v>
      </c>
      <c r="LA36" s="69">
        <v>73</v>
      </c>
      <c r="LB36" s="69">
        <v>80</v>
      </c>
      <c r="LC36" s="69">
        <v>250</v>
      </c>
      <c r="LD36" s="69">
        <v>872</v>
      </c>
      <c r="LE36" s="69">
        <v>119</v>
      </c>
      <c r="LF36" s="69">
        <v>43</v>
      </c>
      <c r="LG36" s="69">
        <v>52</v>
      </c>
      <c r="LH36" s="69">
        <v>64</v>
      </c>
      <c r="LI36" s="69">
        <v>40</v>
      </c>
      <c r="LJ36" s="69">
        <v>27</v>
      </c>
      <c r="LK36" s="69">
        <v>22</v>
      </c>
      <c r="LL36" s="69">
        <v>109</v>
      </c>
      <c r="LM36" s="69">
        <v>476</v>
      </c>
      <c r="LN36" s="69">
        <v>238</v>
      </c>
      <c r="LO36" s="69">
        <v>86</v>
      </c>
      <c r="LP36" s="69">
        <v>104</v>
      </c>
      <c r="LQ36" s="69">
        <v>207</v>
      </c>
      <c r="LR36" s="69">
        <v>144</v>
      </c>
      <c r="LS36" s="69">
        <v>105</v>
      </c>
      <c r="LT36" s="69">
        <v>87</v>
      </c>
      <c r="LU36" s="69">
        <v>329</v>
      </c>
      <c r="LV36" s="69">
        <v>1300</v>
      </c>
      <c r="LW36" s="69">
        <v>459</v>
      </c>
      <c r="LX36" s="69">
        <v>100</v>
      </c>
      <c r="LY36" s="69">
        <v>105</v>
      </c>
      <c r="LZ36" s="69">
        <v>84</v>
      </c>
      <c r="MA36" s="69">
        <v>89</v>
      </c>
      <c r="MB36" s="69">
        <v>837</v>
      </c>
      <c r="MC36" s="69">
        <v>290</v>
      </c>
      <c r="MD36" s="69">
        <v>106</v>
      </c>
      <c r="ME36" s="69">
        <v>82</v>
      </c>
      <c r="MF36" s="69">
        <v>134</v>
      </c>
      <c r="MG36" s="69">
        <v>24</v>
      </c>
      <c r="MH36" s="69">
        <v>13</v>
      </c>
      <c r="MI36" s="69">
        <v>60</v>
      </c>
      <c r="MJ36" s="69">
        <v>18</v>
      </c>
      <c r="MK36" s="69">
        <v>8</v>
      </c>
      <c r="ML36" s="69">
        <v>2</v>
      </c>
      <c r="MM36" s="69">
        <v>5</v>
      </c>
      <c r="MN36" s="69">
        <v>12</v>
      </c>
      <c r="MO36" s="69">
        <v>30</v>
      </c>
      <c r="MP36" s="69">
        <v>113</v>
      </c>
      <c r="MQ36" s="69">
        <v>897</v>
      </c>
      <c r="MR36" s="69">
        <v>290</v>
      </c>
      <c r="MS36" s="69">
        <v>212</v>
      </c>
      <c r="MT36" s="69">
        <v>164</v>
      </c>
      <c r="MU36" s="69">
        <v>511</v>
      </c>
      <c r="MV36" s="69">
        <v>90</v>
      </c>
      <c r="MW36" s="69">
        <v>32</v>
      </c>
      <c r="MX36" s="69">
        <v>146</v>
      </c>
      <c r="MY36" s="69">
        <v>61</v>
      </c>
      <c r="MZ36" s="69">
        <v>42</v>
      </c>
      <c r="NA36" s="69">
        <v>6</v>
      </c>
      <c r="NB36" s="69">
        <v>18</v>
      </c>
      <c r="NC36" s="69">
        <v>66</v>
      </c>
      <c r="ND36" s="69">
        <v>76</v>
      </c>
      <c r="NE36" s="69">
        <v>302</v>
      </c>
      <c r="NF36" s="69">
        <v>2016</v>
      </c>
      <c r="NG36" s="69">
        <v>290</v>
      </c>
      <c r="NH36" s="69">
        <v>317</v>
      </c>
      <c r="NI36" s="69">
        <v>144</v>
      </c>
      <c r="NJ36" s="69">
        <v>93</v>
      </c>
      <c r="NK36" s="69">
        <v>38</v>
      </c>
      <c r="NL36" s="69">
        <v>10</v>
      </c>
      <c r="NM36" s="69">
        <v>3</v>
      </c>
      <c r="NN36" s="69">
        <v>2</v>
      </c>
      <c r="NO36" s="69">
        <v>897</v>
      </c>
      <c r="NP36" s="69">
        <v>290</v>
      </c>
      <c r="NQ36" s="69">
        <v>634</v>
      </c>
      <c r="NR36" s="69">
        <v>432</v>
      </c>
      <c r="NS36" s="69">
        <v>372</v>
      </c>
      <c r="NT36" s="69">
        <v>190</v>
      </c>
      <c r="NU36" s="69">
        <v>60</v>
      </c>
      <c r="NV36" s="69">
        <v>21</v>
      </c>
      <c r="NW36" s="69">
        <v>17</v>
      </c>
      <c r="NX36" s="69">
        <v>2016</v>
      </c>
      <c r="NY36" s="69">
        <v>767</v>
      </c>
      <c r="NZ36" s="69">
        <v>115</v>
      </c>
      <c r="OA36" s="69">
        <v>3</v>
      </c>
      <c r="OB36" s="69">
        <v>0</v>
      </c>
      <c r="OC36" s="69">
        <v>12</v>
      </c>
      <c r="OD36" s="69">
        <v>897</v>
      </c>
      <c r="OE36" s="69">
        <v>1744</v>
      </c>
      <c r="OF36" s="69">
        <v>238</v>
      </c>
      <c r="OG36" s="69">
        <v>4</v>
      </c>
      <c r="OH36" s="69">
        <v>0</v>
      </c>
      <c r="OI36" s="69">
        <v>30</v>
      </c>
      <c r="OJ36" s="69">
        <v>2016</v>
      </c>
      <c r="OK36" s="69">
        <v>234</v>
      </c>
      <c r="OL36" s="69">
        <v>385</v>
      </c>
      <c r="OM36" s="69">
        <v>52</v>
      </c>
      <c r="ON36" s="69">
        <v>15</v>
      </c>
      <c r="OO36" s="69">
        <v>14</v>
      </c>
      <c r="OP36" s="69">
        <v>58</v>
      </c>
      <c r="OQ36" s="69">
        <v>69</v>
      </c>
      <c r="OR36" s="69">
        <v>18</v>
      </c>
      <c r="OS36" s="69">
        <v>4</v>
      </c>
      <c r="OT36" s="69">
        <v>48</v>
      </c>
      <c r="OU36" s="69">
        <v>897</v>
      </c>
      <c r="OV36" s="69">
        <v>526</v>
      </c>
      <c r="OW36" s="69">
        <v>844</v>
      </c>
      <c r="OX36" s="69">
        <v>110</v>
      </c>
      <c r="OY36" s="69">
        <v>37</v>
      </c>
      <c r="OZ36" s="69">
        <v>40</v>
      </c>
      <c r="PA36" s="69">
        <v>136</v>
      </c>
      <c r="PB36" s="69">
        <v>156</v>
      </c>
      <c r="PC36" s="69">
        <v>45</v>
      </c>
      <c r="PD36" s="69">
        <v>8</v>
      </c>
      <c r="PE36" s="69">
        <v>114</v>
      </c>
      <c r="PF36" s="69">
        <v>2016</v>
      </c>
      <c r="PG36" s="69">
        <v>288</v>
      </c>
      <c r="PH36" s="69">
        <v>297</v>
      </c>
      <c r="PI36" s="69">
        <v>249</v>
      </c>
      <c r="PJ36" s="69">
        <v>37</v>
      </c>
      <c r="PK36" s="69">
        <v>0</v>
      </c>
      <c r="PL36" s="69">
        <v>12</v>
      </c>
      <c r="PM36" s="69">
        <v>14</v>
      </c>
      <c r="PN36" s="69">
        <v>897</v>
      </c>
      <c r="PO36" s="69">
        <v>706</v>
      </c>
      <c r="PP36" s="69">
        <v>563</v>
      </c>
      <c r="PQ36" s="69">
        <v>628</v>
      </c>
      <c r="PR36" s="69">
        <v>73</v>
      </c>
      <c r="PS36" s="69">
        <v>0</v>
      </c>
      <c r="PT36" s="69">
        <v>17</v>
      </c>
      <c r="PU36" s="69">
        <v>29</v>
      </c>
      <c r="PV36" s="69">
        <v>2016</v>
      </c>
      <c r="PW36" s="69">
        <v>16</v>
      </c>
      <c r="PX36" s="69">
        <v>67</v>
      </c>
      <c r="PY36" s="69">
        <v>78</v>
      </c>
      <c r="PZ36" s="69">
        <v>185</v>
      </c>
      <c r="QA36" s="69">
        <v>269</v>
      </c>
      <c r="QB36" s="69">
        <v>190</v>
      </c>
      <c r="QC36" s="69">
        <v>49</v>
      </c>
      <c r="QD36" s="69">
        <v>5</v>
      </c>
      <c r="QE36" s="69">
        <v>38</v>
      </c>
      <c r="QF36" s="69">
        <v>897</v>
      </c>
      <c r="QG36" s="69">
        <v>29</v>
      </c>
      <c r="QH36" s="69">
        <v>127</v>
      </c>
      <c r="QI36" s="69">
        <v>165</v>
      </c>
      <c r="QJ36" s="69">
        <v>366</v>
      </c>
      <c r="QK36" s="69">
        <v>629</v>
      </c>
      <c r="QL36" s="69">
        <v>460</v>
      </c>
      <c r="QM36" s="69">
        <v>138</v>
      </c>
      <c r="QN36" s="69">
        <v>12</v>
      </c>
      <c r="QO36" s="69">
        <v>90</v>
      </c>
      <c r="QP36" s="69">
        <v>2016</v>
      </c>
      <c r="QQ36" s="69">
        <v>18</v>
      </c>
      <c r="QR36" s="69">
        <v>14</v>
      </c>
      <c r="QS36" s="69">
        <v>726</v>
      </c>
      <c r="QT36" s="69">
        <v>114</v>
      </c>
      <c r="QU36" s="69">
        <v>6</v>
      </c>
      <c r="QV36" s="69">
        <v>2</v>
      </c>
      <c r="QW36" s="69">
        <v>0</v>
      </c>
      <c r="QX36" s="69">
        <v>1</v>
      </c>
      <c r="QY36" s="69">
        <v>0</v>
      </c>
      <c r="QZ36" s="69">
        <v>16</v>
      </c>
      <c r="RA36" s="69">
        <v>897</v>
      </c>
      <c r="RB36" s="69">
        <v>859</v>
      </c>
      <c r="RC36" s="69">
        <v>19</v>
      </c>
      <c r="RD36" s="69">
        <v>0</v>
      </c>
      <c r="RE36" s="69">
        <v>0</v>
      </c>
      <c r="RF36" s="69">
        <v>0</v>
      </c>
      <c r="RG36" s="69">
        <v>19</v>
      </c>
      <c r="RH36" s="69">
        <v>897</v>
      </c>
      <c r="RI36" s="69">
        <v>871</v>
      </c>
      <c r="RJ36" s="69">
        <v>2</v>
      </c>
      <c r="RK36" s="69">
        <v>0</v>
      </c>
      <c r="RL36" s="69">
        <v>1</v>
      </c>
      <c r="RM36" s="69">
        <v>1</v>
      </c>
      <c r="RN36" s="69">
        <v>22</v>
      </c>
      <c r="RO36" s="69">
        <v>897</v>
      </c>
      <c r="RP36" s="69">
        <v>904</v>
      </c>
      <c r="RQ36" s="69">
        <v>137</v>
      </c>
      <c r="RR36" s="69">
        <v>1041</v>
      </c>
      <c r="RS36" s="69">
        <v>1</v>
      </c>
      <c r="RT36" s="69">
        <v>11</v>
      </c>
      <c r="RU36" s="69">
        <v>491</v>
      </c>
      <c r="RV36" s="69">
        <v>5</v>
      </c>
      <c r="RW36" s="69">
        <v>92</v>
      </c>
      <c r="RX36" s="69">
        <v>126</v>
      </c>
      <c r="RY36" s="69">
        <v>10</v>
      </c>
      <c r="RZ36" s="69">
        <v>101</v>
      </c>
      <c r="SA36" s="69">
        <v>31</v>
      </c>
      <c r="SB36" s="69">
        <v>2</v>
      </c>
      <c r="SC36" s="69">
        <v>858</v>
      </c>
      <c r="SD36" s="69">
        <v>487</v>
      </c>
      <c r="SE36" s="69">
        <v>3</v>
      </c>
      <c r="SF36" s="69">
        <v>41</v>
      </c>
      <c r="SG36" s="69">
        <v>91</v>
      </c>
      <c r="SH36" s="69">
        <v>84</v>
      </c>
      <c r="SI36" s="69">
        <v>150</v>
      </c>
      <c r="SJ36" s="69">
        <v>46</v>
      </c>
      <c r="SK36" s="69">
        <v>3</v>
      </c>
      <c r="SL36" s="69">
        <v>905</v>
      </c>
      <c r="SM36" s="69">
        <v>978</v>
      </c>
      <c r="SN36" s="69">
        <v>8</v>
      </c>
      <c r="SO36" s="69">
        <v>133</v>
      </c>
      <c r="SP36" s="69">
        <v>217</v>
      </c>
      <c r="SQ36" s="69">
        <v>94</v>
      </c>
      <c r="SR36" s="69">
        <v>251</v>
      </c>
      <c r="SS36" s="69">
        <v>77</v>
      </c>
      <c r="ST36" s="69">
        <v>5</v>
      </c>
      <c r="SU36" s="69">
        <v>1763</v>
      </c>
      <c r="SV36" s="69">
        <v>121</v>
      </c>
      <c r="SW36" s="69">
        <v>276</v>
      </c>
      <c r="SX36" s="69">
        <v>105</v>
      </c>
      <c r="SY36" s="69">
        <v>176</v>
      </c>
      <c r="SZ36" s="69">
        <v>84</v>
      </c>
      <c r="TA36" s="69">
        <v>37</v>
      </c>
      <c r="TB36" s="69">
        <v>192</v>
      </c>
      <c r="TC36" s="69">
        <v>991</v>
      </c>
      <c r="TD36" s="69">
        <v>123</v>
      </c>
      <c r="TE36" s="69">
        <v>316</v>
      </c>
      <c r="TF36" s="69">
        <v>157</v>
      </c>
      <c r="TG36" s="69">
        <v>89</v>
      </c>
      <c r="TH36" s="69">
        <v>73</v>
      </c>
      <c r="TI36" s="69">
        <v>55</v>
      </c>
      <c r="TJ36" s="69">
        <v>220</v>
      </c>
      <c r="TK36" s="69">
        <v>1033</v>
      </c>
      <c r="TL36" s="69">
        <v>244</v>
      </c>
      <c r="TM36" s="69">
        <v>592</v>
      </c>
      <c r="TN36" s="69">
        <v>262</v>
      </c>
      <c r="TO36" s="69">
        <v>265</v>
      </c>
      <c r="TP36" s="69">
        <v>157</v>
      </c>
      <c r="TQ36" s="69">
        <v>92</v>
      </c>
      <c r="TR36" s="69">
        <v>412</v>
      </c>
      <c r="TS36" s="69">
        <v>2024</v>
      </c>
      <c r="TT36" s="69">
        <v>142</v>
      </c>
      <c r="TU36" s="69">
        <v>98</v>
      </c>
      <c r="TV36" s="69">
        <v>119</v>
      </c>
      <c r="TW36" s="69">
        <v>145</v>
      </c>
      <c r="TX36" s="69">
        <v>84</v>
      </c>
      <c r="TY36" s="69">
        <v>56</v>
      </c>
      <c r="TZ36" s="69">
        <v>40</v>
      </c>
      <c r="UA36" s="69">
        <v>44</v>
      </c>
      <c r="UB36" s="69">
        <v>0</v>
      </c>
      <c r="UC36" s="69">
        <v>0</v>
      </c>
      <c r="UD36" s="69">
        <v>169</v>
      </c>
      <c r="UE36" s="69">
        <v>897</v>
      </c>
      <c r="UF36" s="69">
        <v>314</v>
      </c>
      <c r="UG36" s="69">
        <v>215</v>
      </c>
      <c r="UH36" s="69">
        <v>263</v>
      </c>
      <c r="UI36" s="69">
        <v>324</v>
      </c>
      <c r="UJ36" s="69">
        <v>188</v>
      </c>
      <c r="UK36" s="69">
        <v>126</v>
      </c>
      <c r="UL36" s="69">
        <v>94</v>
      </c>
      <c r="UM36" s="69">
        <v>129</v>
      </c>
      <c r="UN36" s="69">
        <v>0</v>
      </c>
      <c r="UO36" s="69">
        <v>0</v>
      </c>
      <c r="UP36" s="69">
        <v>363</v>
      </c>
      <c r="UQ36" s="69">
        <v>2016</v>
      </c>
      <c r="UR36" s="69">
        <v>50</v>
      </c>
      <c r="US36" s="69">
        <v>26</v>
      </c>
      <c r="UT36" s="69">
        <v>51</v>
      </c>
      <c r="UU36" s="69">
        <v>37</v>
      </c>
      <c r="UV36" s="69">
        <v>50</v>
      </c>
      <c r="UW36" s="69">
        <v>11</v>
      </c>
      <c r="UX36" s="69">
        <v>21</v>
      </c>
      <c r="UY36" s="69">
        <v>260</v>
      </c>
      <c r="UZ36" s="69">
        <v>182</v>
      </c>
      <c r="VA36" s="69">
        <v>688</v>
      </c>
      <c r="VB36" s="69">
        <v>80</v>
      </c>
      <c r="VC36" s="69">
        <v>31</v>
      </c>
      <c r="VD36" s="69">
        <v>35</v>
      </c>
      <c r="VE36" s="69">
        <v>43</v>
      </c>
      <c r="VF36" s="69">
        <v>57</v>
      </c>
      <c r="VG36" s="69">
        <v>19</v>
      </c>
      <c r="VH36" s="69">
        <v>12</v>
      </c>
      <c r="VI36" s="69">
        <v>260</v>
      </c>
      <c r="VJ36" s="69">
        <v>232</v>
      </c>
      <c r="VK36" s="69">
        <v>769</v>
      </c>
      <c r="VL36" s="69">
        <v>130</v>
      </c>
      <c r="VM36" s="69">
        <v>57</v>
      </c>
      <c r="VN36" s="69">
        <v>86</v>
      </c>
      <c r="VO36" s="69">
        <v>80</v>
      </c>
      <c r="VP36" s="69">
        <v>107</v>
      </c>
      <c r="VQ36" s="69">
        <v>30</v>
      </c>
      <c r="VR36" s="69">
        <v>33</v>
      </c>
      <c r="VS36" s="69">
        <v>520</v>
      </c>
      <c r="VT36" s="69">
        <v>414</v>
      </c>
      <c r="VU36" s="69">
        <v>1457</v>
      </c>
      <c r="VV36" s="69">
        <v>126</v>
      </c>
      <c r="VW36" s="69">
        <v>44</v>
      </c>
      <c r="VX36" s="69">
        <v>91</v>
      </c>
      <c r="VY36" s="69">
        <v>45</v>
      </c>
      <c r="VZ36" s="69">
        <v>217</v>
      </c>
      <c r="WA36" s="69">
        <v>89</v>
      </c>
      <c r="WB36" s="69">
        <v>10</v>
      </c>
      <c r="WC36" s="69">
        <v>48</v>
      </c>
      <c r="WD36" s="69">
        <v>33</v>
      </c>
      <c r="WE36" s="69">
        <v>138</v>
      </c>
      <c r="WF36" s="69">
        <v>49</v>
      </c>
      <c r="WG36" s="69">
        <v>100</v>
      </c>
      <c r="WH36" s="69">
        <v>8</v>
      </c>
      <c r="WI36" s="69">
        <v>13</v>
      </c>
      <c r="WJ36" s="69">
        <v>28</v>
      </c>
      <c r="WK36" s="69">
        <v>1</v>
      </c>
      <c r="WL36" s="69">
        <v>260</v>
      </c>
      <c r="WM36" s="69">
        <v>688</v>
      </c>
      <c r="WN36" s="69">
        <v>34</v>
      </c>
      <c r="WO36" s="69">
        <v>46</v>
      </c>
      <c r="WP36" s="69">
        <v>39</v>
      </c>
      <c r="WQ36" s="69">
        <v>158</v>
      </c>
      <c r="WR36" s="69">
        <v>31</v>
      </c>
      <c r="WS36" s="69">
        <v>26</v>
      </c>
      <c r="WT36" s="69">
        <v>1</v>
      </c>
      <c r="WU36" s="69">
        <v>47</v>
      </c>
      <c r="WV36" s="69">
        <v>30</v>
      </c>
      <c r="WW36" s="69">
        <v>4</v>
      </c>
      <c r="WX36" s="69">
        <v>353</v>
      </c>
      <c r="WY36" s="69">
        <v>769</v>
      </c>
      <c r="WZ36" s="69">
        <v>44</v>
      </c>
      <c r="XA36" s="69">
        <v>94</v>
      </c>
      <c r="XB36" s="69">
        <v>72</v>
      </c>
      <c r="XC36" s="69">
        <v>296</v>
      </c>
      <c r="XD36" s="69">
        <v>80</v>
      </c>
      <c r="XE36" s="69">
        <v>126</v>
      </c>
      <c r="XF36" s="69">
        <v>9</v>
      </c>
      <c r="XG36" s="69">
        <v>60</v>
      </c>
      <c r="XH36" s="69">
        <v>58</v>
      </c>
      <c r="XI36" s="69">
        <v>5</v>
      </c>
      <c r="XJ36" s="69">
        <v>613</v>
      </c>
      <c r="XK36" s="69">
        <v>1457</v>
      </c>
      <c r="XL36" s="69">
        <v>3</v>
      </c>
      <c r="XM36" s="69">
        <v>96</v>
      </c>
      <c r="XN36" s="69">
        <v>71</v>
      </c>
      <c r="XO36" s="69">
        <v>86</v>
      </c>
      <c r="XP36" s="69">
        <v>40</v>
      </c>
      <c r="XQ36" s="69">
        <v>40</v>
      </c>
      <c r="XR36" s="69">
        <v>37</v>
      </c>
      <c r="XS36" s="69">
        <v>67</v>
      </c>
      <c r="XT36" s="69">
        <v>108</v>
      </c>
      <c r="XU36" s="69">
        <v>111</v>
      </c>
      <c r="XV36" s="69">
        <v>10</v>
      </c>
      <c r="XW36" s="69">
        <v>19</v>
      </c>
      <c r="XX36" s="69">
        <v>688</v>
      </c>
      <c r="XY36" s="69">
        <v>5</v>
      </c>
      <c r="XZ36" s="69">
        <v>167</v>
      </c>
      <c r="YA36" s="69">
        <v>71</v>
      </c>
      <c r="YB36" s="69">
        <v>103</v>
      </c>
      <c r="YC36" s="69">
        <v>35</v>
      </c>
      <c r="YD36" s="69">
        <v>19</v>
      </c>
      <c r="YE36" s="69">
        <v>29</v>
      </c>
      <c r="YF36" s="69">
        <v>54</v>
      </c>
      <c r="YG36" s="69">
        <v>89</v>
      </c>
      <c r="YH36" s="69">
        <v>155</v>
      </c>
      <c r="YI36" s="69">
        <v>14</v>
      </c>
      <c r="YJ36" s="69">
        <v>28</v>
      </c>
      <c r="YK36" s="69">
        <v>769</v>
      </c>
      <c r="YL36" s="69">
        <v>8</v>
      </c>
      <c r="YM36" s="69">
        <v>263</v>
      </c>
      <c r="YN36" s="69">
        <v>142</v>
      </c>
      <c r="YO36" s="69">
        <v>189</v>
      </c>
      <c r="YP36" s="69">
        <v>75</v>
      </c>
      <c r="YQ36" s="69">
        <v>59</v>
      </c>
      <c r="YR36" s="69">
        <v>66</v>
      </c>
      <c r="YS36" s="69">
        <v>121</v>
      </c>
      <c r="YT36" s="69">
        <v>197</v>
      </c>
      <c r="YU36" s="69">
        <v>266</v>
      </c>
      <c r="YV36" s="69">
        <v>24</v>
      </c>
      <c r="YW36" s="69">
        <v>47</v>
      </c>
      <c r="YX36" s="69">
        <v>1457</v>
      </c>
      <c r="YY36" s="69">
        <v>520</v>
      </c>
      <c r="YZ36" s="69">
        <v>188</v>
      </c>
      <c r="ZA36" s="69">
        <v>125</v>
      </c>
      <c r="ZB36" s="69">
        <v>40</v>
      </c>
      <c r="ZC36" s="69">
        <v>4</v>
      </c>
      <c r="ZD36" s="69">
        <v>284</v>
      </c>
      <c r="ZE36" s="69">
        <v>42</v>
      </c>
      <c r="ZF36" s="69">
        <v>19</v>
      </c>
      <c r="ZG36" s="69">
        <v>38</v>
      </c>
      <c r="ZH36" s="69">
        <v>30</v>
      </c>
      <c r="ZI36" s="69">
        <v>1290</v>
      </c>
      <c r="ZJ36" s="69">
        <v>39</v>
      </c>
      <c r="ZK36" s="69">
        <v>63</v>
      </c>
      <c r="ZL36" s="69">
        <v>94</v>
      </c>
      <c r="ZM36" s="69">
        <v>158</v>
      </c>
      <c r="ZN36" s="69">
        <v>279</v>
      </c>
      <c r="ZO36" s="69">
        <v>285</v>
      </c>
      <c r="ZP36" s="69">
        <v>118</v>
      </c>
      <c r="ZQ36" s="69">
        <v>176</v>
      </c>
      <c r="ZR36" s="69">
        <v>41</v>
      </c>
      <c r="ZS36" s="69">
        <v>1253</v>
      </c>
      <c r="ZT36" s="69">
        <v>249</v>
      </c>
      <c r="ZU36" s="69">
        <v>524</v>
      </c>
      <c r="ZV36" s="69">
        <v>296</v>
      </c>
      <c r="ZW36" s="69">
        <v>67</v>
      </c>
      <c r="ZX36" s="69">
        <v>37</v>
      </c>
      <c r="ZY36" s="69">
        <v>10</v>
      </c>
      <c r="ZZ36" s="69">
        <v>70</v>
      </c>
      <c r="AAA36" s="69">
        <v>1253</v>
      </c>
      <c r="AAB36" s="69">
        <v>12</v>
      </c>
      <c r="AAC36" s="69">
        <v>24</v>
      </c>
      <c r="AAD36" s="69">
        <v>72</v>
      </c>
      <c r="AAE36" s="69">
        <v>90</v>
      </c>
      <c r="AAF36" s="69">
        <v>123</v>
      </c>
      <c r="AAG36" s="69">
        <v>321</v>
      </c>
      <c r="AAH36" s="69">
        <v>15</v>
      </c>
      <c r="AAI36" s="69">
        <v>8</v>
      </c>
      <c r="AAJ36" s="69">
        <v>4</v>
      </c>
      <c r="AAK36" s="69">
        <v>7</v>
      </c>
      <c r="AAL36" s="69">
        <v>6</v>
      </c>
      <c r="AAM36" s="69">
        <v>40</v>
      </c>
      <c r="AAN36" s="69">
        <v>13</v>
      </c>
      <c r="AAO36" s="69">
        <v>11</v>
      </c>
      <c r="AAP36" s="69">
        <v>7</v>
      </c>
      <c r="AAQ36" s="69">
        <v>13</v>
      </c>
      <c r="AAR36" s="69">
        <v>9</v>
      </c>
      <c r="AAS36" s="69">
        <v>53</v>
      </c>
      <c r="AAT36" s="69">
        <v>600</v>
      </c>
      <c r="AAU36" s="69">
        <v>275</v>
      </c>
      <c r="AAV36" s="69">
        <v>77</v>
      </c>
      <c r="AAW36" s="69">
        <v>19</v>
      </c>
      <c r="AAX36" s="69">
        <v>2</v>
      </c>
      <c r="AAY36" s="69">
        <v>18</v>
      </c>
      <c r="AAZ36" s="69">
        <v>991</v>
      </c>
      <c r="ABA36" s="69">
        <v>578</v>
      </c>
      <c r="ABB36" s="69">
        <v>312</v>
      </c>
      <c r="ABC36" s="69">
        <v>93</v>
      </c>
      <c r="ABD36" s="69">
        <v>23</v>
      </c>
      <c r="ABE36" s="69">
        <v>4</v>
      </c>
      <c r="ABF36" s="69">
        <v>23</v>
      </c>
      <c r="ABG36" s="69">
        <v>1033</v>
      </c>
      <c r="ABH36" s="69">
        <v>1178</v>
      </c>
      <c r="ABI36" s="69">
        <v>587</v>
      </c>
      <c r="ABJ36" s="69">
        <v>170</v>
      </c>
      <c r="ABK36" s="69">
        <v>42</v>
      </c>
      <c r="ABL36" s="69">
        <v>6</v>
      </c>
      <c r="ABM36" s="69">
        <v>41</v>
      </c>
      <c r="ABN36" s="69">
        <v>2024</v>
      </c>
      <c r="ABO36" s="69">
        <v>61</v>
      </c>
      <c r="ABP36" s="69">
        <v>125</v>
      </c>
      <c r="ABQ36" s="69">
        <v>95</v>
      </c>
      <c r="ABR36" s="69">
        <v>41</v>
      </c>
      <c r="ABS36" s="69">
        <v>85</v>
      </c>
      <c r="ABT36" s="69">
        <v>8</v>
      </c>
      <c r="ABU36" s="69">
        <v>26</v>
      </c>
      <c r="ABV36" s="69">
        <v>35</v>
      </c>
      <c r="ABW36" s="69">
        <v>64</v>
      </c>
      <c r="ABX36" s="69">
        <v>43</v>
      </c>
      <c r="ABY36" s="69">
        <v>583</v>
      </c>
      <c r="ABZ36" s="69">
        <v>48</v>
      </c>
      <c r="ACA36" s="69">
        <v>161</v>
      </c>
      <c r="ACB36" s="69">
        <v>82</v>
      </c>
      <c r="ACC36" s="69">
        <v>88</v>
      </c>
      <c r="ACD36" s="69">
        <v>8</v>
      </c>
      <c r="ACE36" s="69">
        <v>31</v>
      </c>
      <c r="ACF36" s="69">
        <v>29</v>
      </c>
      <c r="ACG36" s="69">
        <v>7</v>
      </c>
      <c r="ACH36" s="69">
        <v>42</v>
      </c>
      <c r="ACI36" s="69">
        <v>32</v>
      </c>
      <c r="ACJ36" s="69">
        <v>528</v>
      </c>
      <c r="ACK36" s="69">
        <v>109</v>
      </c>
      <c r="ACL36" s="69">
        <v>286</v>
      </c>
      <c r="ACM36" s="69">
        <v>177</v>
      </c>
      <c r="ACN36" s="69">
        <v>129</v>
      </c>
      <c r="ACO36" s="69">
        <v>93</v>
      </c>
      <c r="ACP36" s="69">
        <v>39</v>
      </c>
      <c r="ACQ36" s="69">
        <v>55</v>
      </c>
      <c r="ACR36" s="69">
        <v>42</v>
      </c>
      <c r="ACS36" s="69">
        <v>106</v>
      </c>
      <c r="ACT36" s="69">
        <v>75</v>
      </c>
      <c r="ACU36" s="69">
        <v>1111</v>
      </c>
      <c r="ACV36" s="69">
        <v>0</v>
      </c>
      <c r="ACW36" s="69">
        <v>28</v>
      </c>
      <c r="ACX36" s="69">
        <v>33</v>
      </c>
      <c r="ACY36" s="69">
        <v>148</v>
      </c>
      <c r="ACZ36" s="69">
        <v>84</v>
      </c>
      <c r="ADA36" s="69">
        <v>40</v>
      </c>
      <c r="ADB36" s="69">
        <v>87</v>
      </c>
      <c r="ADC36" s="69">
        <v>71</v>
      </c>
      <c r="ADD36" s="69">
        <v>491</v>
      </c>
      <c r="ADE36" s="69">
        <v>0</v>
      </c>
      <c r="ADF36" s="69">
        <v>4</v>
      </c>
      <c r="ADG36" s="69">
        <v>27</v>
      </c>
      <c r="ADH36" s="69">
        <v>123</v>
      </c>
      <c r="ADI36" s="69">
        <v>49</v>
      </c>
      <c r="ADJ36" s="69">
        <v>36</v>
      </c>
      <c r="ADK36" s="69">
        <v>162</v>
      </c>
      <c r="ADL36" s="69">
        <v>86</v>
      </c>
      <c r="ADM36" s="69">
        <v>487</v>
      </c>
      <c r="ADN36" s="69">
        <v>321</v>
      </c>
      <c r="ADO36" s="69">
        <v>431</v>
      </c>
      <c r="ADP36" s="69">
        <v>129</v>
      </c>
      <c r="ADQ36" s="69">
        <v>16</v>
      </c>
      <c r="ADR36" s="69">
        <v>0</v>
      </c>
      <c r="ADS36" s="69">
        <v>632</v>
      </c>
      <c r="ADT36" s="69">
        <v>246</v>
      </c>
      <c r="ADU36" s="69">
        <v>19</v>
      </c>
      <c r="ADV36" s="69">
        <v>897</v>
      </c>
      <c r="ADW36" s="69">
        <v>584</v>
      </c>
      <c r="ADX36" s="69">
        <v>54</v>
      </c>
      <c r="ADY36" s="69">
        <v>240</v>
      </c>
      <c r="ADZ36" s="69">
        <v>19</v>
      </c>
      <c r="AEA36" s="69">
        <v>897</v>
      </c>
    </row>
    <row r="37" spans="1:807">
      <c r="A37" s="59" t="s">
        <v>801</v>
      </c>
      <c r="B37" s="59" t="s">
        <v>916</v>
      </c>
      <c r="C37" s="53">
        <v>113</v>
      </c>
      <c r="D37" s="68">
        <f t="shared" si="9"/>
        <v>2353</v>
      </c>
      <c r="E37" s="24">
        <f t="shared" si="10"/>
        <v>20.823008849557521</v>
      </c>
      <c r="F37" s="85">
        <f t="shared" si="11"/>
        <v>61.895887106294182</v>
      </c>
      <c r="G37" s="90">
        <f t="shared" si="12"/>
        <v>0.54775121333003707</v>
      </c>
      <c r="H37" s="90">
        <f t="shared" si="30"/>
        <v>8.3661903306762753</v>
      </c>
      <c r="I37" s="59" t="s">
        <v>916</v>
      </c>
      <c r="K37" s="18">
        <f t="shared" si="27"/>
        <v>23</v>
      </c>
      <c r="L37" s="30">
        <v>23</v>
      </c>
      <c r="M37" s="43" t="s">
        <v>801</v>
      </c>
      <c r="N37" s="68">
        <f t="shared" si="31"/>
        <v>2353</v>
      </c>
      <c r="O37" s="28">
        <f t="shared" si="28"/>
        <v>33.006031701500909</v>
      </c>
      <c r="P37" s="30">
        <f t="shared" si="14"/>
        <v>198</v>
      </c>
      <c r="Q37" s="44">
        <f t="shared" si="1"/>
        <v>8.4147896302592429</v>
      </c>
      <c r="R37" s="28">
        <f t="shared" si="15"/>
        <v>45.643077023786752</v>
      </c>
      <c r="S37" s="45">
        <f t="shared" si="2"/>
        <v>163</v>
      </c>
      <c r="T37" s="44">
        <f t="shared" si="3"/>
        <v>6.927326816829579</v>
      </c>
      <c r="U37" s="28">
        <f t="shared" si="16"/>
        <v>31.186755221541031</v>
      </c>
      <c r="V37" s="45">
        <f t="shared" si="17"/>
        <v>538</v>
      </c>
      <c r="W37" s="44">
        <f t="shared" si="4"/>
        <v>55.122950819672134</v>
      </c>
      <c r="X37" s="28">
        <f t="shared" si="18"/>
        <v>59.144797016815588</v>
      </c>
      <c r="Y37" s="44">
        <f t="shared" si="19"/>
        <v>369</v>
      </c>
      <c r="Z37" s="44">
        <f t="shared" si="5"/>
        <v>15.682107947301317</v>
      </c>
      <c r="AA37" s="28">
        <f t="shared" si="20"/>
        <v>41.487058061643701</v>
      </c>
      <c r="AB37" s="45">
        <f t="shared" si="21"/>
        <v>927</v>
      </c>
      <c r="AC37" s="44">
        <f t="shared" si="6"/>
        <v>60.038860103626945</v>
      </c>
      <c r="AD37" s="28">
        <f t="shared" si="22"/>
        <v>96.525498558885758</v>
      </c>
      <c r="AE37" s="45">
        <f t="shared" si="23"/>
        <v>525</v>
      </c>
      <c r="AF37" s="44">
        <f t="shared" si="7"/>
        <v>53.846153846153847</v>
      </c>
      <c r="AG37" s="28">
        <f t="shared" si="24"/>
        <v>63.874441098640389</v>
      </c>
      <c r="AH37" s="44">
        <v>14</v>
      </c>
      <c r="AI37" s="28">
        <f t="shared" si="25"/>
        <v>50</v>
      </c>
      <c r="AJ37" s="45">
        <f t="shared" si="8"/>
        <v>10230.434782608696</v>
      </c>
      <c r="AK37" s="28">
        <f t="shared" si="26"/>
        <v>52.262757510133824</v>
      </c>
      <c r="AL37" s="45">
        <v>605</v>
      </c>
      <c r="AM37" s="28">
        <f t="shared" si="29"/>
        <v>3.0108490096546232</v>
      </c>
      <c r="AN37" s="39"/>
      <c r="AO37" s="28">
        <v>0</v>
      </c>
      <c r="AP37" s="27" t="s">
        <v>801</v>
      </c>
      <c r="AR37" s="69">
        <v>16</v>
      </c>
      <c r="AS37" s="69">
        <v>20</v>
      </c>
      <c r="AT37" s="69">
        <v>12</v>
      </c>
      <c r="AU37" s="69">
        <v>10</v>
      </c>
      <c r="AV37" s="69">
        <v>15</v>
      </c>
      <c r="AW37" s="69">
        <v>5</v>
      </c>
      <c r="AX37" s="69">
        <v>6</v>
      </c>
      <c r="AY37" s="69">
        <v>6</v>
      </c>
      <c r="AZ37" s="69">
        <v>6</v>
      </c>
      <c r="BA37" s="69">
        <v>4</v>
      </c>
      <c r="BB37" s="69">
        <v>7</v>
      </c>
      <c r="BC37" s="69">
        <v>6</v>
      </c>
      <c r="BD37" s="69">
        <v>2</v>
      </c>
      <c r="BE37" s="69">
        <v>5</v>
      </c>
      <c r="BF37" s="69">
        <v>4</v>
      </c>
      <c r="BG37" s="69">
        <v>2</v>
      </c>
      <c r="BH37" s="69">
        <v>4</v>
      </c>
      <c r="BI37" s="69">
        <v>6</v>
      </c>
      <c r="BJ37" s="69">
        <v>34</v>
      </c>
      <c r="BK37" s="69">
        <v>45</v>
      </c>
      <c r="BL37" s="69">
        <v>245</v>
      </c>
      <c r="BM37" s="69">
        <v>176</v>
      </c>
      <c r="BN37" s="69">
        <v>168</v>
      </c>
      <c r="BO37" s="69">
        <v>79</v>
      </c>
      <c r="BP37" s="69">
        <v>75</v>
      </c>
      <c r="BQ37" s="69">
        <v>51</v>
      </c>
      <c r="BR37" s="69">
        <v>35</v>
      </c>
      <c r="BS37" s="69">
        <v>32</v>
      </c>
      <c r="BT37" s="69">
        <v>24</v>
      </c>
      <c r="BU37" s="69">
        <v>19</v>
      </c>
      <c r="BV37" s="69">
        <v>12</v>
      </c>
      <c r="BW37" s="69">
        <v>10</v>
      </c>
      <c r="BX37" s="69">
        <v>12</v>
      </c>
      <c r="BY37" s="69">
        <v>4</v>
      </c>
      <c r="BZ37" s="69">
        <v>1157</v>
      </c>
      <c r="CA37" s="69">
        <v>11</v>
      </c>
      <c r="CB37" s="69">
        <v>10</v>
      </c>
      <c r="CC37" s="69">
        <v>6</v>
      </c>
      <c r="CD37" s="69">
        <v>9</v>
      </c>
      <c r="CE37" s="69">
        <v>10</v>
      </c>
      <c r="CF37" s="69">
        <v>4</v>
      </c>
      <c r="CG37" s="69">
        <v>5</v>
      </c>
      <c r="CH37" s="69">
        <v>7</v>
      </c>
      <c r="CI37" s="69">
        <v>4</v>
      </c>
      <c r="CJ37" s="69">
        <v>2</v>
      </c>
      <c r="CK37" s="69">
        <v>6</v>
      </c>
      <c r="CL37" s="69">
        <v>7</v>
      </c>
      <c r="CM37" s="69">
        <v>2</v>
      </c>
      <c r="CN37" s="69">
        <v>10</v>
      </c>
      <c r="CO37" s="69">
        <v>2</v>
      </c>
      <c r="CP37" s="69">
        <v>5</v>
      </c>
      <c r="CQ37" s="69">
        <v>5</v>
      </c>
      <c r="CR37" s="69">
        <v>11</v>
      </c>
      <c r="CS37" s="69">
        <v>37</v>
      </c>
      <c r="CT37" s="69">
        <v>73</v>
      </c>
      <c r="CU37" s="69">
        <v>297</v>
      </c>
      <c r="CV37" s="69">
        <v>170</v>
      </c>
      <c r="CW37" s="69">
        <v>143</v>
      </c>
      <c r="CX37" s="69">
        <v>65</v>
      </c>
      <c r="CY37" s="69">
        <v>53</v>
      </c>
      <c r="CZ37" s="69">
        <v>43</v>
      </c>
      <c r="DA37" s="69">
        <v>45</v>
      </c>
      <c r="DB37" s="69">
        <v>28</v>
      </c>
      <c r="DC37" s="69">
        <v>20</v>
      </c>
      <c r="DD37" s="69">
        <v>24</v>
      </c>
      <c r="DE37" s="69">
        <v>19</v>
      </c>
      <c r="DF37" s="69">
        <v>19</v>
      </c>
      <c r="DG37" s="69">
        <v>27</v>
      </c>
      <c r="DH37" s="69">
        <v>17</v>
      </c>
      <c r="DI37" s="69">
        <v>1196</v>
      </c>
      <c r="DJ37" s="69">
        <v>27</v>
      </c>
      <c r="DK37" s="69">
        <v>30</v>
      </c>
      <c r="DL37" s="69">
        <v>18</v>
      </c>
      <c r="DM37" s="69">
        <v>19</v>
      </c>
      <c r="DN37" s="69">
        <v>25</v>
      </c>
      <c r="DO37" s="69">
        <v>9</v>
      </c>
      <c r="DP37" s="69">
        <v>11</v>
      </c>
      <c r="DQ37" s="69">
        <v>13</v>
      </c>
      <c r="DR37" s="69">
        <v>10</v>
      </c>
      <c r="DS37" s="69">
        <v>6</v>
      </c>
      <c r="DT37" s="69">
        <v>13</v>
      </c>
      <c r="DU37" s="69">
        <v>13</v>
      </c>
      <c r="DV37" s="69">
        <v>4</v>
      </c>
      <c r="DW37" s="69">
        <v>15</v>
      </c>
      <c r="DX37" s="69">
        <v>6</v>
      </c>
      <c r="DY37" s="69">
        <v>7</v>
      </c>
      <c r="DZ37" s="69">
        <v>9</v>
      </c>
      <c r="EA37" s="69">
        <v>17</v>
      </c>
      <c r="EB37" s="69">
        <v>71</v>
      </c>
      <c r="EC37" s="69">
        <v>118</v>
      </c>
      <c r="ED37" s="69">
        <v>542</v>
      </c>
      <c r="EE37" s="69">
        <v>346</v>
      </c>
      <c r="EF37" s="69">
        <v>311</v>
      </c>
      <c r="EG37" s="69">
        <v>144</v>
      </c>
      <c r="EH37" s="69">
        <v>128</v>
      </c>
      <c r="EI37" s="69">
        <v>94</v>
      </c>
      <c r="EJ37" s="69">
        <v>80</v>
      </c>
      <c r="EK37" s="69">
        <v>60</v>
      </c>
      <c r="EL37" s="69">
        <v>44</v>
      </c>
      <c r="EM37" s="69">
        <v>43</v>
      </c>
      <c r="EN37" s="69">
        <v>31</v>
      </c>
      <c r="EO37" s="69">
        <v>29</v>
      </c>
      <c r="EP37" s="69">
        <v>39</v>
      </c>
      <c r="EQ37" s="69">
        <v>21</v>
      </c>
      <c r="ER37" s="69">
        <v>2353</v>
      </c>
      <c r="ES37" s="69">
        <v>877</v>
      </c>
      <c r="ET37" s="69">
        <v>226</v>
      </c>
      <c r="EU37" s="69">
        <v>19</v>
      </c>
      <c r="EV37" s="69">
        <v>22</v>
      </c>
      <c r="EW37" s="69">
        <v>13</v>
      </c>
      <c r="EX37" s="69">
        <v>1157</v>
      </c>
      <c r="EY37" s="69">
        <v>910</v>
      </c>
      <c r="EZ37" s="69">
        <v>202</v>
      </c>
      <c r="FA37" s="69">
        <v>16</v>
      </c>
      <c r="FB37" s="69">
        <v>15</v>
      </c>
      <c r="FC37" s="69">
        <v>53</v>
      </c>
      <c r="FD37" s="69">
        <v>1196</v>
      </c>
      <c r="FE37" s="69">
        <v>1787</v>
      </c>
      <c r="FF37" s="69">
        <v>428</v>
      </c>
      <c r="FG37" s="69">
        <v>35</v>
      </c>
      <c r="FH37" s="69">
        <v>37</v>
      </c>
      <c r="FI37" s="69">
        <v>66</v>
      </c>
      <c r="FJ37" s="69">
        <v>2353</v>
      </c>
      <c r="FK37" s="69">
        <v>1237</v>
      </c>
      <c r="FL37" s="69">
        <v>90</v>
      </c>
      <c r="FM37" s="69">
        <v>49</v>
      </c>
      <c r="FN37" s="69">
        <v>11</v>
      </c>
      <c r="FO37" s="69">
        <v>192</v>
      </c>
      <c r="FP37" s="69">
        <v>518</v>
      </c>
      <c r="FQ37" s="69">
        <v>0</v>
      </c>
      <c r="FR37" s="69">
        <v>2097</v>
      </c>
      <c r="FS37" s="69">
        <v>1302</v>
      </c>
      <c r="FT37" s="69">
        <v>36</v>
      </c>
      <c r="FU37" s="69">
        <v>49</v>
      </c>
      <c r="FV37" s="69">
        <v>10</v>
      </c>
      <c r="FW37" s="69">
        <v>201</v>
      </c>
      <c r="FX37" s="69">
        <v>472</v>
      </c>
      <c r="FY37" s="69">
        <v>27</v>
      </c>
      <c r="FZ37" s="69">
        <v>2097</v>
      </c>
      <c r="GA37" s="69">
        <v>1213</v>
      </c>
      <c r="GB37" s="69">
        <v>7</v>
      </c>
      <c r="GC37" s="69">
        <v>358</v>
      </c>
      <c r="GD37" s="69">
        <v>101</v>
      </c>
      <c r="GE37" s="69">
        <v>315</v>
      </c>
      <c r="GF37" s="69">
        <v>64</v>
      </c>
      <c r="GG37" s="69">
        <v>39</v>
      </c>
      <c r="GH37" s="69">
        <v>2097</v>
      </c>
      <c r="GI37" s="69">
        <v>1457</v>
      </c>
      <c r="GJ37" s="69">
        <v>316</v>
      </c>
      <c r="GK37" s="69">
        <v>100</v>
      </c>
      <c r="GL37" s="69">
        <v>197</v>
      </c>
      <c r="GM37" s="69">
        <v>2070</v>
      </c>
      <c r="GN37" s="69">
        <v>1172</v>
      </c>
      <c r="GO37" s="69">
        <v>651</v>
      </c>
      <c r="GP37" s="69">
        <v>471</v>
      </c>
      <c r="GQ37" s="69">
        <v>59</v>
      </c>
      <c r="GR37" s="69">
        <v>2353</v>
      </c>
      <c r="GS37" s="69">
        <v>741</v>
      </c>
      <c r="GT37" s="69">
        <v>47</v>
      </c>
      <c r="GU37" s="69">
        <v>74</v>
      </c>
      <c r="GV37" s="69">
        <v>8</v>
      </c>
      <c r="GW37" s="69">
        <v>612</v>
      </c>
      <c r="GX37" s="69">
        <v>741</v>
      </c>
      <c r="GY37" s="69">
        <v>376</v>
      </c>
      <c r="GZ37" s="69">
        <v>286</v>
      </c>
      <c r="HA37" s="69">
        <v>44</v>
      </c>
      <c r="HB37" s="69">
        <v>14</v>
      </c>
      <c r="HC37" s="69">
        <v>21</v>
      </c>
      <c r="HD37" s="69">
        <v>626</v>
      </c>
      <c r="HE37" s="69">
        <v>1602</v>
      </c>
      <c r="HF37" s="69">
        <v>50</v>
      </c>
      <c r="HG37" s="69">
        <v>2278</v>
      </c>
      <c r="HH37" s="69">
        <v>626</v>
      </c>
      <c r="HI37" s="69">
        <v>89</v>
      </c>
      <c r="HJ37" s="69">
        <v>6</v>
      </c>
      <c r="HK37" s="69">
        <v>13</v>
      </c>
      <c r="HL37" s="69">
        <v>51</v>
      </c>
      <c r="HM37" s="69">
        <v>266</v>
      </c>
      <c r="HN37" s="69">
        <v>196</v>
      </c>
      <c r="HO37" s="69">
        <v>5</v>
      </c>
      <c r="HP37" s="69">
        <v>1</v>
      </c>
      <c r="HQ37" s="69">
        <v>1</v>
      </c>
      <c r="HR37" s="69">
        <v>2</v>
      </c>
      <c r="HS37" s="69">
        <v>0</v>
      </c>
      <c r="HT37" s="69">
        <v>4</v>
      </c>
      <c r="HU37" s="69">
        <v>0</v>
      </c>
      <c r="HV37" s="69">
        <v>2</v>
      </c>
      <c r="HW37" s="69">
        <v>0</v>
      </c>
      <c r="HX37" s="69">
        <v>0</v>
      </c>
      <c r="HY37" s="69">
        <v>2</v>
      </c>
      <c r="HZ37" s="69">
        <v>1</v>
      </c>
      <c r="IA37" s="69">
        <v>3</v>
      </c>
      <c r="IB37" s="69">
        <v>2</v>
      </c>
      <c r="IC37" s="69">
        <v>0</v>
      </c>
      <c r="ID37" s="69">
        <v>6</v>
      </c>
      <c r="IE37" s="69">
        <v>217</v>
      </c>
      <c r="IF37" s="69">
        <v>66</v>
      </c>
      <c r="IG37" s="69">
        <v>44</v>
      </c>
      <c r="IH37" s="69">
        <v>20</v>
      </c>
      <c r="II37" s="69">
        <v>9</v>
      </c>
      <c r="IJ37" s="69">
        <v>356</v>
      </c>
      <c r="IK37" s="69">
        <v>434</v>
      </c>
      <c r="IL37" s="69">
        <v>198</v>
      </c>
      <c r="IM37" s="69">
        <v>176</v>
      </c>
      <c r="IN37" s="69">
        <v>100</v>
      </c>
      <c r="IO37" s="69">
        <v>56</v>
      </c>
      <c r="IP37" s="69">
        <v>964</v>
      </c>
      <c r="IQ37" s="69">
        <v>31</v>
      </c>
      <c r="IR37" s="69">
        <v>73</v>
      </c>
      <c r="IS37" s="69">
        <v>93</v>
      </c>
      <c r="IT37" s="69">
        <v>61</v>
      </c>
      <c r="IU37" s="69">
        <v>38</v>
      </c>
      <c r="IV37" s="69">
        <v>296</v>
      </c>
      <c r="IW37" s="69">
        <v>0</v>
      </c>
      <c r="IX37" s="69">
        <v>60</v>
      </c>
      <c r="IY37" s="69">
        <v>32</v>
      </c>
      <c r="IZ37" s="69">
        <v>15</v>
      </c>
      <c r="JA37" s="69">
        <v>6</v>
      </c>
      <c r="JB37" s="69">
        <v>1</v>
      </c>
      <c r="JC37" s="69">
        <v>0</v>
      </c>
      <c r="JD37" s="69">
        <v>30</v>
      </c>
      <c r="JE37" s="69">
        <v>10</v>
      </c>
      <c r="JF37" s="69">
        <v>3</v>
      </c>
      <c r="JG37" s="69">
        <v>1</v>
      </c>
      <c r="JH37" s="69">
        <v>0</v>
      </c>
      <c r="JI37" s="69">
        <v>0</v>
      </c>
      <c r="JJ37" s="69">
        <v>0</v>
      </c>
      <c r="JK37" s="69">
        <v>4</v>
      </c>
      <c r="JL37" s="69">
        <v>6</v>
      </c>
      <c r="JM37" s="69">
        <v>1</v>
      </c>
      <c r="JN37" s="69">
        <v>1</v>
      </c>
      <c r="JO37" s="69">
        <v>186</v>
      </c>
      <c r="JP37" s="69">
        <v>90</v>
      </c>
      <c r="JQ37" s="69">
        <v>46</v>
      </c>
      <c r="JR37" s="69">
        <v>24</v>
      </c>
      <c r="JS37" s="69">
        <v>8</v>
      </c>
      <c r="JT37" s="69">
        <v>2</v>
      </c>
      <c r="JU37" s="69">
        <v>95</v>
      </c>
      <c r="JV37" s="69">
        <v>21</v>
      </c>
      <c r="JW37" s="69">
        <v>10</v>
      </c>
      <c r="JX37" s="69">
        <v>126</v>
      </c>
      <c r="JY37" s="69">
        <v>18</v>
      </c>
      <c r="JZ37" s="69">
        <v>19</v>
      </c>
      <c r="KA37" s="69">
        <v>2</v>
      </c>
      <c r="KB37" s="69">
        <v>39</v>
      </c>
      <c r="KC37" s="69">
        <v>1</v>
      </c>
      <c r="KD37" s="69">
        <v>4</v>
      </c>
      <c r="KE37" s="69">
        <v>0</v>
      </c>
      <c r="KF37" s="69">
        <v>5</v>
      </c>
      <c r="KG37" s="69">
        <v>167</v>
      </c>
      <c r="KH37" s="69">
        <v>35</v>
      </c>
      <c r="KI37" s="69">
        <v>30</v>
      </c>
      <c r="KJ37" s="69">
        <v>232</v>
      </c>
      <c r="KK37" s="69">
        <v>30</v>
      </c>
      <c r="KL37" s="69">
        <v>24</v>
      </c>
      <c r="KM37" s="69">
        <v>5</v>
      </c>
      <c r="KN37" s="69">
        <v>59</v>
      </c>
      <c r="KO37" s="69">
        <v>1</v>
      </c>
      <c r="KP37" s="69">
        <v>4</v>
      </c>
      <c r="KQ37" s="69">
        <v>0</v>
      </c>
      <c r="KR37" s="69">
        <v>5</v>
      </c>
      <c r="KS37" s="69">
        <v>88</v>
      </c>
      <c r="KT37" s="69">
        <v>24</v>
      </c>
      <c r="KU37" s="69">
        <v>14</v>
      </c>
      <c r="KV37" s="69">
        <v>15</v>
      </c>
      <c r="KW37" s="69">
        <v>29</v>
      </c>
      <c r="KX37" s="69">
        <v>170</v>
      </c>
      <c r="KY37" s="69">
        <v>331</v>
      </c>
      <c r="KZ37" s="69">
        <v>84</v>
      </c>
      <c r="LA37" s="69">
        <v>49</v>
      </c>
      <c r="LB37" s="69">
        <v>55</v>
      </c>
      <c r="LC37" s="69">
        <v>73</v>
      </c>
      <c r="LD37" s="69">
        <v>592</v>
      </c>
      <c r="LE37" s="69">
        <v>133</v>
      </c>
      <c r="LF37" s="69">
        <v>32</v>
      </c>
      <c r="LG37" s="69">
        <v>21</v>
      </c>
      <c r="LH37" s="69">
        <v>62</v>
      </c>
      <c r="LI37" s="69">
        <v>25</v>
      </c>
      <c r="LJ37" s="69">
        <v>27</v>
      </c>
      <c r="LK37" s="69">
        <v>17</v>
      </c>
      <c r="LL37" s="69">
        <v>39</v>
      </c>
      <c r="LM37" s="69">
        <v>356</v>
      </c>
      <c r="LN37" s="69">
        <v>266</v>
      </c>
      <c r="LO37" s="69">
        <v>64</v>
      </c>
      <c r="LP37" s="69">
        <v>42</v>
      </c>
      <c r="LQ37" s="69">
        <v>202</v>
      </c>
      <c r="LR37" s="69">
        <v>91</v>
      </c>
      <c r="LS37" s="69">
        <v>114</v>
      </c>
      <c r="LT37" s="69">
        <v>69</v>
      </c>
      <c r="LU37" s="69">
        <v>116</v>
      </c>
      <c r="LV37" s="69">
        <v>964</v>
      </c>
      <c r="LW37" s="69">
        <v>564</v>
      </c>
      <c r="LX37" s="69">
        <v>75</v>
      </c>
      <c r="LY37" s="69">
        <v>71</v>
      </c>
      <c r="LZ37" s="69">
        <v>43</v>
      </c>
      <c r="MA37" s="69">
        <v>51</v>
      </c>
      <c r="MB37" s="69">
        <v>804</v>
      </c>
      <c r="MC37" s="69">
        <v>374</v>
      </c>
      <c r="MD37" s="69">
        <v>74</v>
      </c>
      <c r="ME37" s="69">
        <v>91</v>
      </c>
      <c r="MF37" s="69">
        <v>102</v>
      </c>
      <c r="MG37" s="69">
        <v>13</v>
      </c>
      <c r="MH37" s="69">
        <v>3</v>
      </c>
      <c r="MI37" s="69">
        <v>27</v>
      </c>
      <c r="MJ37" s="69">
        <v>17</v>
      </c>
      <c r="MK37" s="69">
        <v>6</v>
      </c>
      <c r="ML37" s="69">
        <v>1</v>
      </c>
      <c r="MM37" s="69">
        <v>8</v>
      </c>
      <c r="MN37" s="69">
        <v>7</v>
      </c>
      <c r="MO37" s="69">
        <v>42</v>
      </c>
      <c r="MP37" s="69">
        <v>211</v>
      </c>
      <c r="MQ37" s="69">
        <v>976</v>
      </c>
      <c r="MR37" s="69">
        <v>374</v>
      </c>
      <c r="MS37" s="69">
        <v>148</v>
      </c>
      <c r="MT37" s="69">
        <v>182</v>
      </c>
      <c r="MU37" s="69">
        <v>400</v>
      </c>
      <c r="MV37" s="69">
        <v>48</v>
      </c>
      <c r="MW37" s="69">
        <v>6</v>
      </c>
      <c r="MX37" s="69">
        <v>67</v>
      </c>
      <c r="MY37" s="69">
        <v>54</v>
      </c>
      <c r="MZ37" s="69">
        <v>25</v>
      </c>
      <c r="NA37" s="69">
        <v>3</v>
      </c>
      <c r="NB37" s="69">
        <v>29</v>
      </c>
      <c r="NC37" s="69">
        <v>39</v>
      </c>
      <c r="ND37" s="69">
        <v>115</v>
      </c>
      <c r="NE37" s="69">
        <v>612</v>
      </c>
      <c r="NF37" s="69">
        <v>2102</v>
      </c>
      <c r="NG37" s="69">
        <v>374</v>
      </c>
      <c r="NH37" s="69">
        <v>301</v>
      </c>
      <c r="NI37" s="69">
        <v>158</v>
      </c>
      <c r="NJ37" s="69">
        <v>93</v>
      </c>
      <c r="NK37" s="69">
        <v>31</v>
      </c>
      <c r="NL37" s="69">
        <v>14</v>
      </c>
      <c r="NM37" s="69">
        <v>4</v>
      </c>
      <c r="NN37" s="69">
        <v>1</v>
      </c>
      <c r="NO37" s="69">
        <v>976</v>
      </c>
      <c r="NP37" s="69">
        <v>374</v>
      </c>
      <c r="NQ37" s="69">
        <v>602</v>
      </c>
      <c r="NR37" s="69">
        <v>474</v>
      </c>
      <c r="NS37" s="69">
        <v>372</v>
      </c>
      <c r="NT37" s="69">
        <v>155</v>
      </c>
      <c r="NU37" s="69">
        <v>84</v>
      </c>
      <c r="NV37" s="69">
        <v>28</v>
      </c>
      <c r="NW37" s="69">
        <v>13</v>
      </c>
      <c r="NX37" s="69">
        <v>2102</v>
      </c>
      <c r="NY37" s="69">
        <v>418</v>
      </c>
      <c r="NZ37" s="69">
        <v>474</v>
      </c>
      <c r="OA37" s="69">
        <v>63</v>
      </c>
      <c r="OB37" s="69">
        <v>1</v>
      </c>
      <c r="OC37" s="69">
        <v>20</v>
      </c>
      <c r="OD37" s="69">
        <v>976</v>
      </c>
      <c r="OE37" s="69">
        <v>1024</v>
      </c>
      <c r="OF37" s="69">
        <v>952</v>
      </c>
      <c r="OG37" s="69">
        <v>86</v>
      </c>
      <c r="OH37" s="69">
        <v>2</v>
      </c>
      <c r="OI37" s="69">
        <v>38</v>
      </c>
      <c r="OJ37" s="69">
        <v>2102</v>
      </c>
      <c r="OK37" s="69">
        <v>359</v>
      </c>
      <c r="OL37" s="69">
        <v>63</v>
      </c>
      <c r="OM37" s="69">
        <v>20</v>
      </c>
      <c r="ON37" s="69">
        <v>13</v>
      </c>
      <c r="OO37" s="69">
        <v>22</v>
      </c>
      <c r="OP37" s="69">
        <v>45</v>
      </c>
      <c r="OQ37" s="69">
        <v>168</v>
      </c>
      <c r="OR37" s="69">
        <v>144</v>
      </c>
      <c r="OS37" s="69">
        <v>37</v>
      </c>
      <c r="OT37" s="69">
        <v>104</v>
      </c>
      <c r="OU37" s="69">
        <v>975</v>
      </c>
      <c r="OV37" s="69">
        <v>741</v>
      </c>
      <c r="OW37" s="69">
        <v>139</v>
      </c>
      <c r="OX37" s="69">
        <v>49</v>
      </c>
      <c r="OY37" s="69">
        <v>30</v>
      </c>
      <c r="OZ37" s="69">
        <v>55</v>
      </c>
      <c r="PA37" s="69">
        <v>115</v>
      </c>
      <c r="PB37" s="69">
        <v>317</v>
      </c>
      <c r="PC37" s="69">
        <v>328</v>
      </c>
      <c r="PD37" s="69">
        <v>102</v>
      </c>
      <c r="PE37" s="69">
        <v>224</v>
      </c>
      <c r="PF37" s="69">
        <v>2100</v>
      </c>
      <c r="PG37" s="69">
        <v>177</v>
      </c>
      <c r="PH37" s="69">
        <v>148</v>
      </c>
      <c r="PI37" s="69">
        <v>543</v>
      </c>
      <c r="PJ37" s="69">
        <v>59</v>
      </c>
      <c r="PK37" s="69">
        <v>15</v>
      </c>
      <c r="PL37" s="69">
        <v>13</v>
      </c>
      <c r="PM37" s="69">
        <v>20</v>
      </c>
      <c r="PN37" s="69">
        <v>975</v>
      </c>
      <c r="PO37" s="69">
        <v>411</v>
      </c>
      <c r="PP37" s="69">
        <v>265</v>
      </c>
      <c r="PQ37" s="69">
        <v>1196</v>
      </c>
      <c r="PR37" s="69">
        <v>131</v>
      </c>
      <c r="PS37" s="69">
        <v>37</v>
      </c>
      <c r="PT37" s="69">
        <v>26</v>
      </c>
      <c r="PU37" s="69">
        <v>34</v>
      </c>
      <c r="PV37" s="69">
        <v>2100</v>
      </c>
      <c r="PW37" s="69">
        <v>127</v>
      </c>
      <c r="PX37" s="69">
        <v>184</v>
      </c>
      <c r="PY37" s="69">
        <v>232</v>
      </c>
      <c r="PZ37" s="69">
        <v>114</v>
      </c>
      <c r="QA37" s="69">
        <v>123</v>
      </c>
      <c r="QB37" s="69">
        <v>76</v>
      </c>
      <c r="QC37" s="69">
        <v>34</v>
      </c>
      <c r="QD37" s="69">
        <v>34</v>
      </c>
      <c r="QE37" s="69">
        <v>51</v>
      </c>
      <c r="QF37" s="69">
        <v>975</v>
      </c>
      <c r="QG37" s="69">
        <v>179</v>
      </c>
      <c r="QH37" s="69">
        <v>357</v>
      </c>
      <c r="QI37" s="69">
        <v>519</v>
      </c>
      <c r="QJ37" s="69">
        <v>249</v>
      </c>
      <c r="QK37" s="69">
        <v>284</v>
      </c>
      <c r="QL37" s="69">
        <v>190</v>
      </c>
      <c r="QM37" s="69">
        <v>111</v>
      </c>
      <c r="QN37" s="69">
        <v>111</v>
      </c>
      <c r="QO37" s="69">
        <v>100</v>
      </c>
      <c r="QP37" s="69">
        <v>2100</v>
      </c>
      <c r="QQ37" s="69">
        <v>61</v>
      </c>
      <c r="QR37" s="69">
        <v>52</v>
      </c>
      <c r="QS37" s="69">
        <v>369</v>
      </c>
      <c r="QT37" s="69">
        <v>464</v>
      </c>
      <c r="QU37" s="69">
        <v>3</v>
      </c>
      <c r="QV37" s="69">
        <v>2</v>
      </c>
      <c r="QW37" s="69">
        <v>0</v>
      </c>
      <c r="QX37" s="69">
        <v>0</v>
      </c>
      <c r="QY37" s="69">
        <v>1</v>
      </c>
      <c r="QZ37" s="69">
        <v>23</v>
      </c>
      <c r="RA37" s="69">
        <v>975</v>
      </c>
      <c r="RB37" s="69">
        <v>873</v>
      </c>
      <c r="RC37" s="69">
        <v>48</v>
      </c>
      <c r="RD37" s="69">
        <v>3</v>
      </c>
      <c r="RE37" s="69">
        <v>2</v>
      </c>
      <c r="RF37" s="69">
        <v>1</v>
      </c>
      <c r="RG37" s="69">
        <v>48</v>
      </c>
      <c r="RH37" s="69">
        <v>975</v>
      </c>
      <c r="RI37" s="69">
        <v>895</v>
      </c>
      <c r="RJ37" s="69">
        <v>13</v>
      </c>
      <c r="RK37" s="69">
        <v>0</v>
      </c>
      <c r="RL37" s="69">
        <v>9</v>
      </c>
      <c r="RM37" s="69">
        <v>1</v>
      </c>
      <c r="RN37" s="69">
        <v>57</v>
      </c>
      <c r="RO37" s="69">
        <v>975</v>
      </c>
      <c r="RP37" s="69">
        <v>1030</v>
      </c>
      <c r="RQ37" s="69">
        <v>145</v>
      </c>
      <c r="RR37" s="69">
        <v>1175</v>
      </c>
      <c r="RS37" s="69">
        <v>1</v>
      </c>
      <c r="RT37" s="69">
        <v>31</v>
      </c>
      <c r="RU37" s="69">
        <v>477</v>
      </c>
      <c r="RV37" s="69">
        <v>14</v>
      </c>
      <c r="RW37" s="69">
        <v>96</v>
      </c>
      <c r="RX37" s="69">
        <v>367</v>
      </c>
      <c r="RY37" s="69">
        <v>4</v>
      </c>
      <c r="RZ37" s="69">
        <v>56</v>
      </c>
      <c r="SA37" s="69">
        <v>19</v>
      </c>
      <c r="SB37" s="69">
        <v>0</v>
      </c>
      <c r="SC37" s="69">
        <v>1033</v>
      </c>
      <c r="SD37" s="69">
        <v>423</v>
      </c>
      <c r="SE37" s="69">
        <v>11</v>
      </c>
      <c r="SF37" s="69">
        <v>55</v>
      </c>
      <c r="SG37" s="69">
        <v>423</v>
      </c>
      <c r="SH37" s="69">
        <v>79</v>
      </c>
      <c r="SI37" s="69">
        <v>80</v>
      </c>
      <c r="SJ37" s="69">
        <v>26</v>
      </c>
      <c r="SK37" s="69">
        <v>4</v>
      </c>
      <c r="SL37" s="69">
        <v>1101</v>
      </c>
      <c r="SM37" s="69">
        <v>900</v>
      </c>
      <c r="SN37" s="69">
        <v>25</v>
      </c>
      <c r="SO37" s="69">
        <v>151</v>
      </c>
      <c r="SP37" s="69">
        <v>790</v>
      </c>
      <c r="SQ37" s="69">
        <v>83</v>
      </c>
      <c r="SR37" s="69">
        <v>136</v>
      </c>
      <c r="SS37" s="69">
        <v>45</v>
      </c>
      <c r="ST37" s="69">
        <v>4</v>
      </c>
      <c r="SU37" s="69">
        <v>2134</v>
      </c>
      <c r="SV37" s="69">
        <v>99</v>
      </c>
      <c r="SW37" s="69">
        <v>250</v>
      </c>
      <c r="SX37" s="69">
        <v>127</v>
      </c>
      <c r="SY37" s="69">
        <v>114</v>
      </c>
      <c r="SZ37" s="69">
        <v>87</v>
      </c>
      <c r="TA37" s="69">
        <v>27</v>
      </c>
      <c r="TB37" s="69">
        <v>453</v>
      </c>
      <c r="TC37" s="69">
        <v>1157</v>
      </c>
      <c r="TD37" s="69">
        <v>96</v>
      </c>
      <c r="TE37" s="69">
        <v>288</v>
      </c>
      <c r="TF37" s="69">
        <v>153</v>
      </c>
      <c r="TG37" s="69">
        <v>56</v>
      </c>
      <c r="TH37" s="69">
        <v>65</v>
      </c>
      <c r="TI37" s="69">
        <v>20</v>
      </c>
      <c r="TJ37" s="69">
        <v>518</v>
      </c>
      <c r="TK37" s="69">
        <v>1196</v>
      </c>
      <c r="TL37" s="69">
        <v>195</v>
      </c>
      <c r="TM37" s="69">
        <v>538</v>
      </c>
      <c r="TN37" s="69">
        <v>280</v>
      </c>
      <c r="TO37" s="69">
        <v>170</v>
      </c>
      <c r="TP37" s="69">
        <v>152</v>
      </c>
      <c r="TQ37" s="69">
        <v>47</v>
      </c>
      <c r="TR37" s="69">
        <v>971</v>
      </c>
      <c r="TS37" s="69">
        <v>2353</v>
      </c>
      <c r="TT37" s="69">
        <v>125</v>
      </c>
      <c r="TU37" s="69">
        <v>90</v>
      </c>
      <c r="TV37" s="69">
        <v>122</v>
      </c>
      <c r="TW37" s="69">
        <v>178</v>
      </c>
      <c r="TX37" s="69">
        <v>38</v>
      </c>
      <c r="TY37" s="69">
        <v>50</v>
      </c>
      <c r="TZ37" s="69">
        <v>24</v>
      </c>
      <c r="UA37" s="69">
        <v>35</v>
      </c>
      <c r="UB37" s="69">
        <v>0</v>
      </c>
      <c r="UC37" s="69">
        <v>0</v>
      </c>
      <c r="UD37" s="69">
        <v>314</v>
      </c>
      <c r="UE37" s="69">
        <v>976</v>
      </c>
      <c r="UF37" s="69">
        <v>258</v>
      </c>
      <c r="UG37" s="69">
        <v>211</v>
      </c>
      <c r="UH37" s="69">
        <v>247</v>
      </c>
      <c r="UI37" s="69">
        <v>356</v>
      </c>
      <c r="UJ37" s="69">
        <v>78</v>
      </c>
      <c r="UK37" s="69">
        <v>88</v>
      </c>
      <c r="UL37" s="69">
        <v>52</v>
      </c>
      <c r="UM37" s="69">
        <v>99</v>
      </c>
      <c r="UN37" s="69">
        <v>0</v>
      </c>
      <c r="UO37" s="69">
        <v>0</v>
      </c>
      <c r="UP37" s="69">
        <v>713</v>
      </c>
      <c r="UQ37" s="69">
        <v>2102</v>
      </c>
      <c r="UR37" s="69">
        <v>26</v>
      </c>
      <c r="US37" s="69">
        <v>15</v>
      </c>
      <c r="UT37" s="69">
        <v>31</v>
      </c>
      <c r="UU37" s="69">
        <v>27</v>
      </c>
      <c r="UV37" s="69">
        <v>59</v>
      </c>
      <c r="UW37" s="69">
        <v>29</v>
      </c>
      <c r="UX37" s="69">
        <v>16</v>
      </c>
      <c r="UY37" s="69">
        <v>277</v>
      </c>
      <c r="UZ37" s="69">
        <v>108</v>
      </c>
      <c r="VA37" s="69">
        <v>588</v>
      </c>
      <c r="VB37" s="69">
        <v>35</v>
      </c>
      <c r="VC37" s="69">
        <v>15</v>
      </c>
      <c r="VD37" s="69">
        <v>25</v>
      </c>
      <c r="VE37" s="69">
        <v>37</v>
      </c>
      <c r="VF37" s="69">
        <v>56</v>
      </c>
      <c r="VG37" s="69">
        <v>24</v>
      </c>
      <c r="VH37" s="69">
        <v>23</v>
      </c>
      <c r="VI37" s="69">
        <v>267</v>
      </c>
      <c r="VJ37" s="69">
        <v>124</v>
      </c>
      <c r="VK37" s="69">
        <v>606</v>
      </c>
      <c r="VL37" s="69">
        <v>61</v>
      </c>
      <c r="VM37" s="69">
        <v>30</v>
      </c>
      <c r="VN37" s="69">
        <v>56</v>
      </c>
      <c r="VO37" s="69">
        <v>64</v>
      </c>
      <c r="VP37" s="69">
        <v>115</v>
      </c>
      <c r="VQ37" s="69">
        <v>53</v>
      </c>
      <c r="VR37" s="69">
        <v>39</v>
      </c>
      <c r="VS37" s="69">
        <v>544</v>
      </c>
      <c r="VT37" s="69">
        <v>232</v>
      </c>
      <c r="VU37" s="69">
        <v>1194</v>
      </c>
      <c r="VV37" s="69">
        <v>367</v>
      </c>
      <c r="VW37" s="69">
        <v>78</v>
      </c>
      <c r="VX37" s="69">
        <v>423</v>
      </c>
      <c r="VY37" s="69">
        <v>72</v>
      </c>
      <c r="VZ37" s="69">
        <v>790</v>
      </c>
      <c r="WA37" s="69">
        <v>150</v>
      </c>
      <c r="WB37" s="69">
        <v>12</v>
      </c>
      <c r="WC37" s="69">
        <v>41</v>
      </c>
      <c r="WD37" s="69">
        <v>27</v>
      </c>
      <c r="WE37" s="69">
        <v>134</v>
      </c>
      <c r="WF37" s="69">
        <v>53</v>
      </c>
      <c r="WG37" s="69">
        <v>70</v>
      </c>
      <c r="WH37" s="69">
        <v>5</v>
      </c>
      <c r="WI37" s="69">
        <v>19</v>
      </c>
      <c r="WJ37" s="69">
        <v>23</v>
      </c>
      <c r="WK37" s="69">
        <v>0</v>
      </c>
      <c r="WL37" s="69">
        <v>204</v>
      </c>
      <c r="WM37" s="69">
        <v>588</v>
      </c>
      <c r="WN37" s="69">
        <v>24</v>
      </c>
      <c r="WO37" s="69">
        <v>32</v>
      </c>
      <c r="WP37" s="69">
        <v>35</v>
      </c>
      <c r="WQ37" s="69">
        <v>162</v>
      </c>
      <c r="WR37" s="69">
        <v>43</v>
      </c>
      <c r="WS37" s="69">
        <v>15</v>
      </c>
      <c r="WT37" s="69">
        <v>4</v>
      </c>
      <c r="WU37" s="69">
        <v>62</v>
      </c>
      <c r="WV37" s="69">
        <v>23</v>
      </c>
      <c r="WW37" s="69">
        <v>1</v>
      </c>
      <c r="WX37" s="69">
        <v>205</v>
      </c>
      <c r="WY37" s="69">
        <v>606</v>
      </c>
      <c r="WZ37" s="69">
        <v>36</v>
      </c>
      <c r="XA37" s="69">
        <v>73</v>
      </c>
      <c r="XB37" s="69">
        <v>62</v>
      </c>
      <c r="XC37" s="69">
        <v>296</v>
      </c>
      <c r="XD37" s="69">
        <v>96</v>
      </c>
      <c r="XE37" s="69">
        <v>85</v>
      </c>
      <c r="XF37" s="69">
        <v>9</v>
      </c>
      <c r="XG37" s="69">
        <v>81</v>
      </c>
      <c r="XH37" s="69">
        <v>46</v>
      </c>
      <c r="XI37" s="69">
        <v>1</v>
      </c>
      <c r="XJ37" s="69">
        <v>409</v>
      </c>
      <c r="XK37" s="69">
        <v>1194</v>
      </c>
      <c r="XL37" s="69">
        <v>5</v>
      </c>
      <c r="XM37" s="69">
        <v>41</v>
      </c>
      <c r="XN37" s="69">
        <v>58</v>
      </c>
      <c r="XO37" s="69">
        <v>84</v>
      </c>
      <c r="XP37" s="69">
        <v>40</v>
      </c>
      <c r="XQ37" s="69">
        <v>19</v>
      </c>
      <c r="XR37" s="69">
        <v>25</v>
      </c>
      <c r="XS37" s="69">
        <v>58</v>
      </c>
      <c r="XT37" s="69">
        <v>105</v>
      </c>
      <c r="XU37" s="69">
        <v>107</v>
      </c>
      <c r="XV37" s="69">
        <v>18</v>
      </c>
      <c r="XW37" s="69">
        <v>28</v>
      </c>
      <c r="XX37" s="69">
        <v>588</v>
      </c>
      <c r="XY37" s="69">
        <v>7</v>
      </c>
      <c r="XZ37" s="69">
        <v>59</v>
      </c>
      <c r="YA37" s="69">
        <v>48</v>
      </c>
      <c r="YB37" s="69">
        <v>73</v>
      </c>
      <c r="YC37" s="69">
        <v>28</v>
      </c>
      <c r="YD37" s="69">
        <v>22</v>
      </c>
      <c r="YE37" s="69">
        <v>32</v>
      </c>
      <c r="YF37" s="69">
        <v>60</v>
      </c>
      <c r="YG37" s="69">
        <v>108</v>
      </c>
      <c r="YH37" s="69">
        <v>120</v>
      </c>
      <c r="YI37" s="69">
        <v>10</v>
      </c>
      <c r="YJ37" s="69">
        <v>39</v>
      </c>
      <c r="YK37" s="69">
        <v>606</v>
      </c>
      <c r="YL37" s="69">
        <v>12</v>
      </c>
      <c r="YM37" s="69">
        <v>100</v>
      </c>
      <c r="YN37" s="69">
        <v>106</v>
      </c>
      <c r="YO37" s="69">
        <v>157</v>
      </c>
      <c r="YP37" s="69">
        <v>68</v>
      </c>
      <c r="YQ37" s="69">
        <v>41</v>
      </c>
      <c r="YR37" s="69">
        <v>57</v>
      </c>
      <c r="YS37" s="69">
        <v>118</v>
      </c>
      <c r="YT37" s="69">
        <v>213</v>
      </c>
      <c r="YU37" s="69">
        <v>227</v>
      </c>
      <c r="YV37" s="69">
        <v>28</v>
      </c>
      <c r="YW37" s="69">
        <v>67</v>
      </c>
      <c r="YX37" s="69">
        <v>1194</v>
      </c>
      <c r="YY37" s="69">
        <v>749</v>
      </c>
      <c r="YZ37" s="69">
        <v>178</v>
      </c>
      <c r="ZA37" s="69">
        <v>231</v>
      </c>
      <c r="ZB37" s="69">
        <v>51</v>
      </c>
      <c r="ZC37" s="69">
        <v>8</v>
      </c>
      <c r="ZD37" s="69">
        <v>229</v>
      </c>
      <c r="ZE37" s="69">
        <v>29</v>
      </c>
      <c r="ZF37" s="69">
        <v>8</v>
      </c>
      <c r="ZG37" s="69">
        <v>30</v>
      </c>
      <c r="ZH37" s="69">
        <v>31</v>
      </c>
      <c r="ZI37" s="69">
        <v>1544</v>
      </c>
      <c r="ZJ37" s="69">
        <v>45</v>
      </c>
      <c r="ZK37" s="69">
        <v>64</v>
      </c>
      <c r="ZL37" s="69">
        <v>108</v>
      </c>
      <c r="ZM37" s="69">
        <v>162</v>
      </c>
      <c r="ZN37" s="69">
        <v>323</v>
      </c>
      <c r="ZO37" s="69">
        <v>337</v>
      </c>
      <c r="ZP37" s="69">
        <v>171</v>
      </c>
      <c r="ZQ37" s="69">
        <v>267</v>
      </c>
      <c r="ZR37" s="69">
        <v>38</v>
      </c>
      <c r="ZS37" s="69">
        <v>1515</v>
      </c>
      <c r="ZT37" s="69">
        <v>383</v>
      </c>
      <c r="ZU37" s="69">
        <v>565</v>
      </c>
      <c r="ZV37" s="69">
        <v>337</v>
      </c>
      <c r="ZW37" s="69">
        <v>72</v>
      </c>
      <c r="ZX37" s="69">
        <v>83</v>
      </c>
      <c r="ZY37" s="69">
        <v>16</v>
      </c>
      <c r="ZZ37" s="69">
        <v>59</v>
      </c>
      <c r="AAA37" s="69">
        <v>1515</v>
      </c>
      <c r="AAB37" s="69">
        <v>14</v>
      </c>
      <c r="AAC37" s="69">
        <v>46</v>
      </c>
      <c r="AAD37" s="69">
        <v>74</v>
      </c>
      <c r="AAE37" s="69">
        <v>59</v>
      </c>
      <c r="AAF37" s="69">
        <v>65</v>
      </c>
      <c r="AAG37" s="69">
        <v>258</v>
      </c>
      <c r="AAH37" s="69">
        <v>14</v>
      </c>
      <c r="AAI37" s="69">
        <v>6</v>
      </c>
      <c r="AAJ37" s="69">
        <v>1</v>
      </c>
      <c r="AAK37" s="69">
        <v>2</v>
      </c>
      <c r="AAL37" s="69">
        <v>3</v>
      </c>
      <c r="AAM37" s="69">
        <v>26</v>
      </c>
      <c r="AAN37" s="69">
        <v>15</v>
      </c>
      <c r="AAO37" s="69">
        <v>8</v>
      </c>
      <c r="AAP37" s="69">
        <v>0</v>
      </c>
      <c r="AAQ37" s="69">
        <v>11</v>
      </c>
      <c r="AAR37" s="69">
        <v>2</v>
      </c>
      <c r="AAS37" s="69">
        <v>36</v>
      </c>
      <c r="AAT37" s="69">
        <v>744</v>
      </c>
      <c r="AAU37" s="69">
        <v>298</v>
      </c>
      <c r="AAV37" s="69">
        <v>79</v>
      </c>
      <c r="AAW37" s="69">
        <v>6</v>
      </c>
      <c r="AAX37" s="69">
        <v>4</v>
      </c>
      <c r="AAY37" s="69">
        <v>26</v>
      </c>
      <c r="AAZ37" s="69">
        <v>1157</v>
      </c>
      <c r="ABA37" s="69">
        <v>710</v>
      </c>
      <c r="ABB37" s="69">
        <v>345</v>
      </c>
      <c r="ABC37" s="69">
        <v>86</v>
      </c>
      <c r="ABD37" s="69">
        <v>18</v>
      </c>
      <c r="ABE37" s="69">
        <v>4</v>
      </c>
      <c r="ABF37" s="69">
        <v>33</v>
      </c>
      <c r="ABG37" s="69">
        <v>1196</v>
      </c>
      <c r="ABH37" s="69">
        <v>1454</v>
      </c>
      <c r="ABI37" s="69">
        <v>643</v>
      </c>
      <c r="ABJ37" s="69">
        <v>165</v>
      </c>
      <c r="ABK37" s="69">
        <v>24</v>
      </c>
      <c r="ABL37" s="69">
        <v>8</v>
      </c>
      <c r="ABM37" s="69">
        <v>59</v>
      </c>
      <c r="ABN37" s="69">
        <v>2353</v>
      </c>
      <c r="ABO37" s="69">
        <v>64</v>
      </c>
      <c r="ABP37" s="69">
        <v>127</v>
      </c>
      <c r="ABQ37" s="69">
        <v>87</v>
      </c>
      <c r="ABR37" s="69">
        <v>46</v>
      </c>
      <c r="ABS37" s="69">
        <v>67</v>
      </c>
      <c r="ABT37" s="69">
        <v>10</v>
      </c>
      <c r="ABU37" s="69">
        <v>35</v>
      </c>
      <c r="ABV37" s="69">
        <v>27</v>
      </c>
      <c r="ABW37" s="69">
        <v>55</v>
      </c>
      <c r="ABX37" s="69">
        <v>55</v>
      </c>
      <c r="ABY37" s="69">
        <v>573</v>
      </c>
      <c r="ABZ37" s="69">
        <v>33</v>
      </c>
      <c r="ACA37" s="69">
        <v>142</v>
      </c>
      <c r="ACB37" s="69">
        <v>67</v>
      </c>
      <c r="ACC37" s="69">
        <v>77</v>
      </c>
      <c r="ACD37" s="69">
        <v>7</v>
      </c>
      <c r="ACE37" s="69">
        <v>30</v>
      </c>
      <c r="ACF37" s="69">
        <v>36</v>
      </c>
      <c r="ACG37" s="69">
        <v>2</v>
      </c>
      <c r="ACH37" s="69">
        <v>33</v>
      </c>
      <c r="ACI37" s="69">
        <v>51</v>
      </c>
      <c r="ACJ37" s="69">
        <v>478</v>
      </c>
      <c r="ACK37" s="69">
        <v>97</v>
      </c>
      <c r="ACL37" s="69">
        <v>269</v>
      </c>
      <c r="ACM37" s="69">
        <v>154</v>
      </c>
      <c r="ACN37" s="69">
        <v>123</v>
      </c>
      <c r="ACO37" s="69">
        <v>74</v>
      </c>
      <c r="ACP37" s="69">
        <v>40</v>
      </c>
      <c r="ACQ37" s="69">
        <v>71</v>
      </c>
      <c r="ACR37" s="69">
        <v>29</v>
      </c>
      <c r="ACS37" s="69">
        <v>88</v>
      </c>
      <c r="ACT37" s="69">
        <v>106</v>
      </c>
      <c r="ACU37" s="69">
        <v>1051</v>
      </c>
      <c r="ACV37" s="69">
        <v>2</v>
      </c>
      <c r="ACW37" s="69">
        <v>12</v>
      </c>
      <c r="ACX37" s="69">
        <v>35</v>
      </c>
      <c r="ACY37" s="69">
        <v>145</v>
      </c>
      <c r="ACZ37" s="69">
        <v>71</v>
      </c>
      <c r="ADA37" s="69">
        <v>32</v>
      </c>
      <c r="ADB37" s="69">
        <v>95</v>
      </c>
      <c r="ADC37" s="69">
        <v>85</v>
      </c>
      <c r="ADD37" s="69">
        <v>477</v>
      </c>
      <c r="ADE37" s="69">
        <v>0</v>
      </c>
      <c r="ADF37" s="69">
        <v>2</v>
      </c>
      <c r="ADG37" s="69">
        <v>24</v>
      </c>
      <c r="ADH37" s="69">
        <v>132</v>
      </c>
      <c r="ADI37" s="69">
        <v>32</v>
      </c>
      <c r="ADJ37" s="69">
        <v>26</v>
      </c>
      <c r="ADK37" s="69">
        <v>137</v>
      </c>
      <c r="ADL37" s="69">
        <v>70</v>
      </c>
      <c r="ADM37" s="69">
        <v>423</v>
      </c>
      <c r="ADN37" s="69">
        <v>525</v>
      </c>
      <c r="ADO37" s="69">
        <v>347</v>
      </c>
      <c r="ADP37" s="69">
        <v>88</v>
      </c>
      <c r="ADQ37" s="69">
        <v>13</v>
      </c>
      <c r="ADR37" s="69">
        <v>2</v>
      </c>
      <c r="ADS37" s="69">
        <v>732</v>
      </c>
      <c r="ADT37" s="69">
        <v>214</v>
      </c>
      <c r="ADU37" s="69">
        <v>29</v>
      </c>
      <c r="ADV37" s="69">
        <v>975</v>
      </c>
      <c r="ADW37" s="69">
        <v>673</v>
      </c>
      <c r="ADX37" s="69">
        <v>84</v>
      </c>
      <c r="ADY37" s="69">
        <v>189</v>
      </c>
      <c r="ADZ37" s="69">
        <v>29</v>
      </c>
      <c r="AEA37" s="69">
        <v>975</v>
      </c>
    </row>
    <row r="38" spans="1:807">
      <c r="A38" s="59" t="s">
        <v>803</v>
      </c>
      <c r="B38" s="59" t="s">
        <v>917</v>
      </c>
      <c r="C38" s="53">
        <v>73</v>
      </c>
      <c r="D38" s="68">
        <f t="shared" si="9"/>
        <v>2405</v>
      </c>
      <c r="E38" s="23">
        <f t="shared" si="10"/>
        <v>32.945205479452056</v>
      </c>
      <c r="F38" s="85">
        <f t="shared" si="11"/>
        <v>67.119536274675553</v>
      </c>
      <c r="G38" s="89">
        <f t="shared" si="12"/>
        <v>0.91944570239281576</v>
      </c>
      <c r="H38" s="89">
        <f t="shared" si="30"/>
        <v>14.043342228629273</v>
      </c>
      <c r="I38" s="59" t="s">
        <v>917</v>
      </c>
      <c r="K38" s="18">
        <f t="shared" si="27"/>
        <v>24</v>
      </c>
      <c r="L38" s="30">
        <v>29</v>
      </c>
      <c r="M38" s="43" t="s">
        <v>803</v>
      </c>
      <c r="N38" s="68">
        <f t="shared" si="31"/>
        <v>2405</v>
      </c>
      <c r="O38" s="28">
        <f t="shared" si="28"/>
        <v>33.735446766727449</v>
      </c>
      <c r="P38" s="30">
        <f t="shared" si="14"/>
        <v>420</v>
      </c>
      <c r="Q38" s="44">
        <f t="shared" si="1"/>
        <v>17.463617463617464</v>
      </c>
      <c r="R38" s="28">
        <f t="shared" si="15"/>
        <v>94.725272054279799</v>
      </c>
      <c r="S38" s="45">
        <f t="shared" si="2"/>
        <v>145</v>
      </c>
      <c r="T38" s="44">
        <f t="shared" si="3"/>
        <v>6.0291060291060292</v>
      </c>
      <c r="U38" s="28">
        <f t="shared" si="16"/>
        <v>27.142974325629062</v>
      </c>
      <c r="V38" s="45">
        <f t="shared" si="17"/>
        <v>484</v>
      </c>
      <c r="W38" s="44">
        <f t="shared" si="4"/>
        <v>48.888888888888886</v>
      </c>
      <c r="X38" s="28">
        <f t="shared" si="18"/>
        <v>52.455889365760605</v>
      </c>
      <c r="Y38" s="44">
        <f t="shared" si="19"/>
        <v>617</v>
      </c>
      <c r="Z38" s="44">
        <f t="shared" si="5"/>
        <v>25.654885654885653</v>
      </c>
      <c r="AA38" s="28">
        <f t="shared" si="20"/>
        <v>67.870067870067871</v>
      </c>
      <c r="AB38" s="45">
        <f t="shared" si="21"/>
        <v>698</v>
      </c>
      <c r="AC38" s="44">
        <f t="shared" si="6"/>
        <v>47.742818057455537</v>
      </c>
      <c r="AD38" s="28">
        <f t="shared" si="22"/>
        <v>76.756942214558734</v>
      </c>
      <c r="AE38" s="45">
        <f t="shared" si="23"/>
        <v>564</v>
      </c>
      <c r="AF38" s="44">
        <f t="shared" si="7"/>
        <v>56.969696969696969</v>
      </c>
      <c r="AG38" s="28">
        <f t="shared" si="24"/>
        <v>67.579711707825595</v>
      </c>
      <c r="AH38" s="44">
        <v>14</v>
      </c>
      <c r="AI38" s="28">
        <f t="shared" si="25"/>
        <v>50</v>
      </c>
      <c r="AJ38" s="45">
        <f t="shared" si="8"/>
        <v>8293.1034482758623</v>
      </c>
      <c r="AK38" s="28">
        <f t="shared" si="26"/>
        <v>42.365790284934164</v>
      </c>
      <c r="AL38" s="45">
        <v>1022</v>
      </c>
      <c r="AM38" s="28">
        <f t="shared" si="29"/>
        <v>5.0860953518463221</v>
      </c>
      <c r="AN38" s="39"/>
      <c r="AO38" s="28">
        <v>0</v>
      </c>
      <c r="AP38" s="27" t="s">
        <v>803</v>
      </c>
      <c r="AR38" s="69">
        <v>47</v>
      </c>
      <c r="AS38" s="69">
        <v>14</v>
      </c>
      <c r="AT38" s="69">
        <v>17</v>
      </c>
      <c r="AU38" s="69">
        <v>12</v>
      </c>
      <c r="AV38" s="69">
        <v>10</v>
      </c>
      <c r="AW38" s="69">
        <v>14</v>
      </c>
      <c r="AX38" s="69">
        <v>11</v>
      </c>
      <c r="AY38" s="69">
        <v>17</v>
      </c>
      <c r="AZ38" s="69">
        <v>12</v>
      </c>
      <c r="BA38" s="69">
        <v>7</v>
      </c>
      <c r="BB38" s="69">
        <v>7</v>
      </c>
      <c r="BC38" s="69">
        <v>12</v>
      </c>
      <c r="BD38" s="69">
        <v>11</v>
      </c>
      <c r="BE38" s="69">
        <v>17</v>
      </c>
      <c r="BF38" s="69">
        <v>8</v>
      </c>
      <c r="BG38" s="69">
        <v>15</v>
      </c>
      <c r="BH38" s="69">
        <v>5</v>
      </c>
      <c r="BI38" s="69">
        <v>5</v>
      </c>
      <c r="BJ38" s="69">
        <v>11</v>
      </c>
      <c r="BK38" s="69">
        <v>12</v>
      </c>
      <c r="BL38" s="69">
        <v>105</v>
      </c>
      <c r="BM38" s="69">
        <v>154</v>
      </c>
      <c r="BN38" s="69">
        <v>139</v>
      </c>
      <c r="BO38" s="69">
        <v>137</v>
      </c>
      <c r="BP38" s="69">
        <v>84</v>
      </c>
      <c r="BQ38" s="69">
        <v>60</v>
      </c>
      <c r="BR38" s="69">
        <v>47</v>
      </c>
      <c r="BS38" s="69">
        <v>40</v>
      </c>
      <c r="BT38" s="69">
        <v>36</v>
      </c>
      <c r="BU38" s="69">
        <v>17</v>
      </c>
      <c r="BV38" s="69">
        <v>25</v>
      </c>
      <c r="BW38" s="69">
        <v>13</v>
      </c>
      <c r="BX38" s="69">
        <v>9</v>
      </c>
      <c r="BY38" s="69">
        <v>2</v>
      </c>
      <c r="BZ38" s="69">
        <v>1132</v>
      </c>
      <c r="CA38" s="69">
        <v>60</v>
      </c>
      <c r="CB38" s="69">
        <v>11</v>
      </c>
      <c r="CC38" s="69">
        <v>18</v>
      </c>
      <c r="CD38" s="69">
        <v>7</v>
      </c>
      <c r="CE38" s="69">
        <v>18</v>
      </c>
      <c r="CF38" s="69">
        <v>12</v>
      </c>
      <c r="CG38" s="69">
        <v>16</v>
      </c>
      <c r="CH38" s="69">
        <v>18</v>
      </c>
      <c r="CI38" s="69">
        <v>10</v>
      </c>
      <c r="CJ38" s="69">
        <v>18</v>
      </c>
      <c r="CK38" s="69">
        <v>13</v>
      </c>
      <c r="CL38" s="69">
        <v>11</v>
      </c>
      <c r="CM38" s="69">
        <v>17</v>
      </c>
      <c r="CN38" s="69">
        <v>18</v>
      </c>
      <c r="CO38" s="69">
        <v>8</v>
      </c>
      <c r="CP38" s="69">
        <v>7</v>
      </c>
      <c r="CQ38" s="69">
        <v>11</v>
      </c>
      <c r="CR38" s="69">
        <v>13</v>
      </c>
      <c r="CS38" s="69">
        <v>12</v>
      </c>
      <c r="CT38" s="69">
        <v>20</v>
      </c>
      <c r="CU38" s="69">
        <v>138</v>
      </c>
      <c r="CV38" s="69">
        <v>167</v>
      </c>
      <c r="CW38" s="69">
        <v>171</v>
      </c>
      <c r="CX38" s="69">
        <v>150</v>
      </c>
      <c r="CY38" s="69">
        <v>88</v>
      </c>
      <c r="CZ38" s="69">
        <v>46</v>
      </c>
      <c r="DA38" s="69">
        <v>52</v>
      </c>
      <c r="DB38" s="69">
        <v>36</v>
      </c>
      <c r="DC38" s="69">
        <v>28</v>
      </c>
      <c r="DD38" s="69">
        <v>23</v>
      </c>
      <c r="DE38" s="69">
        <v>14</v>
      </c>
      <c r="DF38" s="69">
        <v>18</v>
      </c>
      <c r="DG38" s="69">
        <v>13</v>
      </c>
      <c r="DH38" s="69">
        <v>11</v>
      </c>
      <c r="DI38" s="69">
        <v>1273</v>
      </c>
      <c r="DJ38" s="69">
        <v>107</v>
      </c>
      <c r="DK38" s="69">
        <v>25</v>
      </c>
      <c r="DL38" s="69">
        <v>35</v>
      </c>
      <c r="DM38" s="69">
        <v>19</v>
      </c>
      <c r="DN38" s="69">
        <v>28</v>
      </c>
      <c r="DO38" s="69">
        <v>26</v>
      </c>
      <c r="DP38" s="69">
        <v>27</v>
      </c>
      <c r="DQ38" s="69">
        <v>35</v>
      </c>
      <c r="DR38" s="69">
        <v>22</v>
      </c>
      <c r="DS38" s="69">
        <v>25</v>
      </c>
      <c r="DT38" s="69">
        <v>20</v>
      </c>
      <c r="DU38" s="69">
        <v>23</v>
      </c>
      <c r="DV38" s="69">
        <v>28</v>
      </c>
      <c r="DW38" s="69">
        <v>35</v>
      </c>
      <c r="DX38" s="69">
        <v>16</v>
      </c>
      <c r="DY38" s="69">
        <v>22</v>
      </c>
      <c r="DZ38" s="69">
        <v>16</v>
      </c>
      <c r="EA38" s="69">
        <v>18</v>
      </c>
      <c r="EB38" s="69">
        <v>23</v>
      </c>
      <c r="EC38" s="69">
        <v>32</v>
      </c>
      <c r="ED38" s="69">
        <v>243</v>
      </c>
      <c r="EE38" s="69">
        <v>321</v>
      </c>
      <c r="EF38" s="69">
        <v>310</v>
      </c>
      <c r="EG38" s="69">
        <v>287</v>
      </c>
      <c r="EH38" s="69">
        <v>172</v>
      </c>
      <c r="EI38" s="69">
        <v>106</v>
      </c>
      <c r="EJ38" s="69">
        <v>99</v>
      </c>
      <c r="EK38" s="69">
        <v>76</v>
      </c>
      <c r="EL38" s="69">
        <v>64</v>
      </c>
      <c r="EM38" s="69">
        <v>40</v>
      </c>
      <c r="EN38" s="69">
        <v>39</v>
      </c>
      <c r="EO38" s="69">
        <v>31</v>
      </c>
      <c r="EP38" s="69">
        <v>22</v>
      </c>
      <c r="EQ38" s="69">
        <v>13</v>
      </c>
      <c r="ER38" s="69">
        <v>2405</v>
      </c>
      <c r="ES38" s="69">
        <v>807</v>
      </c>
      <c r="ET38" s="69">
        <v>234</v>
      </c>
      <c r="EU38" s="69">
        <v>45</v>
      </c>
      <c r="EV38" s="69">
        <v>33</v>
      </c>
      <c r="EW38" s="69">
        <v>13</v>
      </c>
      <c r="EX38" s="69">
        <v>1132</v>
      </c>
      <c r="EY38" s="69">
        <v>891</v>
      </c>
      <c r="EZ38" s="69">
        <v>286</v>
      </c>
      <c r="FA38" s="69">
        <v>41</v>
      </c>
      <c r="FB38" s="69">
        <v>17</v>
      </c>
      <c r="FC38" s="69">
        <v>38</v>
      </c>
      <c r="FD38" s="69">
        <v>1273</v>
      </c>
      <c r="FE38" s="69">
        <v>1698</v>
      </c>
      <c r="FF38" s="69">
        <v>520</v>
      </c>
      <c r="FG38" s="69">
        <v>86</v>
      </c>
      <c r="FH38" s="69">
        <v>50</v>
      </c>
      <c r="FI38" s="69">
        <v>51</v>
      </c>
      <c r="FJ38" s="69">
        <v>2405</v>
      </c>
      <c r="FK38" s="69">
        <v>1581</v>
      </c>
      <c r="FL38" s="69">
        <v>97</v>
      </c>
      <c r="FM38" s="69">
        <v>104</v>
      </c>
      <c r="FN38" s="69">
        <v>15</v>
      </c>
      <c r="FO38" s="69">
        <v>144</v>
      </c>
      <c r="FP38" s="69">
        <v>436</v>
      </c>
      <c r="FQ38" s="69">
        <v>0</v>
      </c>
      <c r="FR38" s="69">
        <v>2377</v>
      </c>
      <c r="FS38" s="69">
        <v>1601</v>
      </c>
      <c r="FT38" s="69">
        <v>44</v>
      </c>
      <c r="FU38" s="69">
        <v>104</v>
      </c>
      <c r="FV38" s="69">
        <v>12</v>
      </c>
      <c r="FW38" s="69">
        <v>147</v>
      </c>
      <c r="FX38" s="69">
        <v>396</v>
      </c>
      <c r="FY38" s="69">
        <v>73</v>
      </c>
      <c r="FZ38" s="69">
        <v>2377</v>
      </c>
      <c r="GA38" s="69">
        <v>1514</v>
      </c>
      <c r="GB38" s="69">
        <v>9</v>
      </c>
      <c r="GC38" s="69">
        <v>386</v>
      </c>
      <c r="GD38" s="69">
        <v>96</v>
      </c>
      <c r="GE38" s="69">
        <v>189</v>
      </c>
      <c r="GF38" s="69">
        <v>88</v>
      </c>
      <c r="GG38" s="69">
        <v>95</v>
      </c>
      <c r="GH38" s="69">
        <v>2377</v>
      </c>
      <c r="GI38" s="69">
        <v>1851</v>
      </c>
      <c r="GJ38" s="69">
        <v>281</v>
      </c>
      <c r="GK38" s="69">
        <v>29</v>
      </c>
      <c r="GL38" s="69">
        <v>109</v>
      </c>
      <c r="GM38" s="69">
        <v>2270</v>
      </c>
      <c r="GN38" s="69">
        <v>1523</v>
      </c>
      <c r="GO38" s="69">
        <v>449</v>
      </c>
      <c r="GP38" s="69">
        <v>350</v>
      </c>
      <c r="GQ38" s="69">
        <v>83</v>
      </c>
      <c r="GR38" s="69">
        <v>2405</v>
      </c>
      <c r="GS38" s="69">
        <v>675</v>
      </c>
      <c r="GT38" s="69">
        <v>93</v>
      </c>
      <c r="GU38" s="69">
        <v>60</v>
      </c>
      <c r="GV38" s="69">
        <v>9</v>
      </c>
      <c r="GW38" s="69">
        <v>513</v>
      </c>
      <c r="GX38" s="69">
        <v>675</v>
      </c>
      <c r="GY38" s="69">
        <v>309</v>
      </c>
      <c r="GZ38" s="69">
        <v>259</v>
      </c>
      <c r="HA38" s="69">
        <v>74</v>
      </c>
      <c r="HB38" s="69">
        <v>12</v>
      </c>
      <c r="HC38" s="69">
        <v>21</v>
      </c>
      <c r="HD38" s="69">
        <v>532</v>
      </c>
      <c r="HE38" s="69">
        <v>1615</v>
      </c>
      <c r="HF38" s="69">
        <v>91</v>
      </c>
      <c r="HG38" s="69">
        <v>2238</v>
      </c>
      <c r="HH38" s="69">
        <v>532</v>
      </c>
      <c r="HI38" s="69">
        <v>149</v>
      </c>
      <c r="HJ38" s="69">
        <v>8</v>
      </c>
      <c r="HK38" s="69">
        <v>18</v>
      </c>
      <c r="HL38" s="69">
        <v>26</v>
      </c>
      <c r="HM38" s="69">
        <v>172</v>
      </c>
      <c r="HN38" s="69">
        <v>148</v>
      </c>
      <c r="HO38" s="69">
        <v>11</v>
      </c>
      <c r="HP38" s="69">
        <v>4</v>
      </c>
      <c r="HQ38" s="69">
        <v>0</v>
      </c>
      <c r="HR38" s="69">
        <v>0</v>
      </c>
      <c r="HS38" s="69">
        <v>1</v>
      </c>
      <c r="HT38" s="69">
        <v>5</v>
      </c>
      <c r="HU38" s="69">
        <v>3</v>
      </c>
      <c r="HV38" s="69">
        <v>0</v>
      </c>
      <c r="HW38" s="69">
        <v>0</v>
      </c>
      <c r="HX38" s="69">
        <v>0</v>
      </c>
      <c r="HY38" s="69">
        <v>3</v>
      </c>
      <c r="HZ38" s="69">
        <v>7</v>
      </c>
      <c r="IA38" s="69">
        <v>0</v>
      </c>
      <c r="IB38" s="69">
        <v>0</v>
      </c>
      <c r="IC38" s="69">
        <v>1</v>
      </c>
      <c r="ID38" s="69">
        <v>8</v>
      </c>
      <c r="IE38" s="69">
        <v>254</v>
      </c>
      <c r="IF38" s="69">
        <v>112</v>
      </c>
      <c r="IG38" s="69">
        <v>71</v>
      </c>
      <c r="IH38" s="69">
        <v>34</v>
      </c>
      <c r="II38" s="69">
        <v>12</v>
      </c>
      <c r="IJ38" s="69">
        <v>483</v>
      </c>
      <c r="IK38" s="69">
        <v>508</v>
      </c>
      <c r="IL38" s="69">
        <v>336</v>
      </c>
      <c r="IM38" s="69">
        <v>284</v>
      </c>
      <c r="IN38" s="69">
        <v>170</v>
      </c>
      <c r="IO38" s="69">
        <v>77</v>
      </c>
      <c r="IP38" s="69">
        <v>1375</v>
      </c>
      <c r="IQ38" s="69">
        <v>72</v>
      </c>
      <c r="IR38" s="69">
        <v>166</v>
      </c>
      <c r="IS38" s="69">
        <v>172</v>
      </c>
      <c r="IT38" s="69">
        <v>112</v>
      </c>
      <c r="IU38" s="69">
        <v>57</v>
      </c>
      <c r="IV38" s="69">
        <v>579</v>
      </c>
      <c r="IW38" s="69">
        <v>0</v>
      </c>
      <c r="IX38" s="69">
        <v>82</v>
      </c>
      <c r="IY38" s="69">
        <v>48</v>
      </c>
      <c r="IZ38" s="69">
        <v>33</v>
      </c>
      <c r="JA38" s="69">
        <v>6</v>
      </c>
      <c r="JB38" s="69">
        <v>4</v>
      </c>
      <c r="JC38" s="69">
        <v>0</v>
      </c>
      <c r="JD38" s="69">
        <v>48</v>
      </c>
      <c r="JE38" s="69">
        <v>22</v>
      </c>
      <c r="JF38" s="69">
        <v>3</v>
      </c>
      <c r="JG38" s="69">
        <v>3</v>
      </c>
      <c r="JH38" s="69">
        <v>0</v>
      </c>
      <c r="JI38" s="69">
        <v>0</v>
      </c>
      <c r="JJ38" s="69">
        <v>0</v>
      </c>
      <c r="JK38" s="69">
        <v>25</v>
      </c>
      <c r="JL38" s="69">
        <v>18</v>
      </c>
      <c r="JM38" s="69">
        <v>6</v>
      </c>
      <c r="JN38" s="69">
        <v>3</v>
      </c>
      <c r="JO38" s="69">
        <v>182</v>
      </c>
      <c r="JP38" s="69">
        <v>130</v>
      </c>
      <c r="JQ38" s="69">
        <v>95</v>
      </c>
      <c r="JR38" s="69">
        <v>54</v>
      </c>
      <c r="JS38" s="69">
        <v>15</v>
      </c>
      <c r="JT38" s="69">
        <v>7</v>
      </c>
      <c r="JU38" s="69">
        <v>84</v>
      </c>
      <c r="JV38" s="69">
        <v>28</v>
      </c>
      <c r="JW38" s="69">
        <v>19</v>
      </c>
      <c r="JX38" s="69">
        <v>131</v>
      </c>
      <c r="JY38" s="69">
        <v>85</v>
      </c>
      <c r="JZ38" s="69">
        <v>37</v>
      </c>
      <c r="KA38" s="69">
        <v>33</v>
      </c>
      <c r="KB38" s="69">
        <v>155</v>
      </c>
      <c r="KC38" s="69">
        <v>4</v>
      </c>
      <c r="KD38" s="69">
        <v>11</v>
      </c>
      <c r="KE38" s="69">
        <v>0</v>
      </c>
      <c r="KF38" s="69">
        <v>15</v>
      </c>
      <c r="KG38" s="69">
        <v>154</v>
      </c>
      <c r="KH38" s="69">
        <v>44</v>
      </c>
      <c r="KI38" s="69">
        <v>49</v>
      </c>
      <c r="KJ38" s="69">
        <v>247</v>
      </c>
      <c r="KK38" s="69">
        <v>162</v>
      </c>
      <c r="KL38" s="69">
        <v>54</v>
      </c>
      <c r="KM38" s="69">
        <v>95</v>
      </c>
      <c r="KN38" s="69">
        <v>311</v>
      </c>
      <c r="KO38" s="69">
        <v>6</v>
      </c>
      <c r="KP38" s="69">
        <v>15</v>
      </c>
      <c r="KQ38" s="69">
        <v>0</v>
      </c>
      <c r="KR38" s="69">
        <v>21</v>
      </c>
      <c r="KS38" s="69">
        <v>121</v>
      </c>
      <c r="KT38" s="69">
        <v>59</v>
      </c>
      <c r="KU38" s="69">
        <v>45</v>
      </c>
      <c r="KV38" s="69">
        <v>24</v>
      </c>
      <c r="KW38" s="69">
        <v>52</v>
      </c>
      <c r="KX38" s="69">
        <v>301</v>
      </c>
      <c r="KY38" s="69">
        <v>431</v>
      </c>
      <c r="KZ38" s="69">
        <v>206</v>
      </c>
      <c r="LA38" s="69">
        <v>157</v>
      </c>
      <c r="LB38" s="69">
        <v>78</v>
      </c>
      <c r="LC38" s="69">
        <v>139</v>
      </c>
      <c r="LD38" s="69">
        <v>1011</v>
      </c>
      <c r="LE38" s="69">
        <v>141</v>
      </c>
      <c r="LF38" s="69">
        <v>24</v>
      </c>
      <c r="LG38" s="69">
        <v>17</v>
      </c>
      <c r="LH38" s="69">
        <v>66</v>
      </c>
      <c r="LI38" s="69">
        <v>53</v>
      </c>
      <c r="LJ38" s="69">
        <v>54</v>
      </c>
      <c r="LK38" s="69">
        <v>50</v>
      </c>
      <c r="LL38" s="69">
        <v>78</v>
      </c>
      <c r="LM38" s="69">
        <v>483</v>
      </c>
      <c r="LN38" s="69">
        <v>282</v>
      </c>
      <c r="LO38" s="69">
        <v>48</v>
      </c>
      <c r="LP38" s="69">
        <v>34</v>
      </c>
      <c r="LQ38" s="69">
        <v>189</v>
      </c>
      <c r="LR38" s="69">
        <v>188</v>
      </c>
      <c r="LS38" s="69">
        <v>202</v>
      </c>
      <c r="LT38" s="69">
        <v>192</v>
      </c>
      <c r="LU38" s="69">
        <v>240</v>
      </c>
      <c r="LV38" s="69">
        <v>1375</v>
      </c>
      <c r="LW38" s="69">
        <v>442</v>
      </c>
      <c r="LX38" s="69">
        <v>146</v>
      </c>
      <c r="LY38" s="69">
        <v>130</v>
      </c>
      <c r="LZ38" s="69">
        <v>96</v>
      </c>
      <c r="MA38" s="69">
        <v>84</v>
      </c>
      <c r="MB38" s="69">
        <v>898</v>
      </c>
      <c r="MC38" s="69">
        <v>373</v>
      </c>
      <c r="MD38" s="69">
        <v>76</v>
      </c>
      <c r="ME38" s="69">
        <v>77</v>
      </c>
      <c r="MF38" s="69">
        <v>91</v>
      </c>
      <c r="MG38" s="69">
        <v>23</v>
      </c>
      <c r="MH38" s="69">
        <v>11</v>
      </c>
      <c r="MI38" s="69">
        <v>131</v>
      </c>
      <c r="MJ38" s="69">
        <v>18</v>
      </c>
      <c r="MK38" s="69">
        <v>12</v>
      </c>
      <c r="ML38" s="69">
        <v>3</v>
      </c>
      <c r="MM38" s="69">
        <v>15</v>
      </c>
      <c r="MN38" s="69">
        <v>13</v>
      </c>
      <c r="MO38" s="69">
        <v>58</v>
      </c>
      <c r="MP38" s="69">
        <v>89</v>
      </c>
      <c r="MQ38" s="69">
        <v>990</v>
      </c>
      <c r="MR38" s="69">
        <v>373</v>
      </c>
      <c r="MS38" s="69">
        <v>152</v>
      </c>
      <c r="MT38" s="69">
        <v>154</v>
      </c>
      <c r="MU38" s="69">
        <v>361</v>
      </c>
      <c r="MV38" s="69">
        <v>88</v>
      </c>
      <c r="MW38" s="69">
        <v>27</v>
      </c>
      <c r="MX38" s="69">
        <v>390</v>
      </c>
      <c r="MY38" s="69">
        <v>68</v>
      </c>
      <c r="MZ38" s="69">
        <v>63</v>
      </c>
      <c r="NA38" s="69">
        <v>11</v>
      </c>
      <c r="NB38" s="69">
        <v>64</v>
      </c>
      <c r="NC38" s="69">
        <v>68</v>
      </c>
      <c r="ND38" s="69">
        <v>160</v>
      </c>
      <c r="NE38" s="69">
        <v>255</v>
      </c>
      <c r="NF38" s="69">
        <v>2234</v>
      </c>
      <c r="NG38" s="69">
        <v>373</v>
      </c>
      <c r="NH38" s="69">
        <v>302</v>
      </c>
      <c r="NI38" s="69">
        <v>130</v>
      </c>
      <c r="NJ38" s="69">
        <v>105</v>
      </c>
      <c r="NK38" s="69">
        <v>47</v>
      </c>
      <c r="NL38" s="69">
        <v>24</v>
      </c>
      <c r="NM38" s="69">
        <v>5</v>
      </c>
      <c r="NN38" s="69">
        <v>4</v>
      </c>
      <c r="NO38" s="69">
        <v>990</v>
      </c>
      <c r="NP38" s="69">
        <v>373</v>
      </c>
      <c r="NQ38" s="69">
        <v>604</v>
      </c>
      <c r="NR38" s="69">
        <v>390</v>
      </c>
      <c r="NS38" s="69">
        <v>420</v>
      </c>
      <c r="NT38" s="69">
        <v>235</v>
      </c>
      <c r="NU38" s="69">
        <v>144</v>
      </c>
      <c r="NV38" s="69">
        <v>35</v>
      </c>
      <c r="NW38" s="69">
        <v>33</v>
      </c>
      <c r="NX38" s="69">
        <v>2234</v>
      </c>
      <c r="NY38" s="69">
        <v>463</v>
      </c>
      <c r="NZ38" s="69">
        <v>444</v>
      </c>
      <c r="OA38" s="69">
        <v>40</v>
      </c>
      <c r="OB38" s="69">
        <v>0</v>
      </c>
      <c r="OC38" s="69">
        <v>43</v>
      </c>
      <c r="OD38" s="69">
        <v>990</v>
      </c>
      <c r="OE38" s="69">
        <v>1058</v>
      </c>
      <c r="OF38" s="69">
        <v>1032</v>
      </c>
      <c r="OG38" s="69">
        <v>49</v>
      </c>
      <c r="OH38" s="69">
        <v>0</v>
      </c>
      <c r="OI38" s="69">
        <v>95</v>
      </c>
      <c r="OJ38" s="69">
        <v>2234</v>
      </c>
      <c r="OK38" s="69">
        <v>323</v>
      </c>
      <c r="OL38" s="69">
        <v>106</v>
      </c>
      <c r="OM38" s="69">
        <v>166</v>
      </c>
      <c r="ON38" s="69">
        <v>24</v>
      </c>
      <c r="OO38" s="69">
        <v>16</v>
      </c>
      <c r="OP38" s="69">
        <v>20</v>
      </c>
      <c r="OQ38" s="69">
        <v>17</v>
      </c>
      <c r="OR38" s="69">
        <v>51</v>
      </c>
      <c r="OS38" s="69">
        <v>165</v>
      </c>
      <c r="OT38" s="69">
        <v>102</v>
      </c>
      <c r="OU38" s="69">
        <v>990</v>
      </c>
      <c r="OV38" s="69">
        <v>682</v>
      </c>
      <c r="OW38" s="69">
        <v>213</v>
      </c>
      <c r="OX38" s="69">
        <v>446</v>
      </c>
      <c r="OY38" s="69">
        <v>65</v>
      </c>
      <c r="OZ38" s="69">
        <v>44</v>
      </c>
      <c r="PA38" s="69">
        <v>43</v>
      </c>
      <c r="PB38" s="69">
        <v>50</v>
      </c>
      <c r="PC38" s="69">
        <v>102</v>
      </c>
      <c r="PD38" s="69">
        <v>347</v>
      </c>
      <c r="PE38" s="69">
        <v>242</v>
      </c>
      <c r="PF38" s="69">
        <v>2234</v>
      </c>
      <c r="PG38" s="69">
        <v>148</v>
      </c>
      <c r="PH38" s="69">
        <v>120</v>
      </c>
      <c r="PI38" s="69">
        <v>437</v>
      </c>
      <c r="PJ38" s="69">
        <v>202</v>
      </c>
      <c r="PK38" s="69">
        <v>39</v>
      </c>
      <c r="PL38" s="69">
        <v>12</v>
      </c>
      <c r="PM38" s="69">
        <v>32</v>
      </c>
      <c r="PN38" s="69">
        <v>990</v>
      </c>
      <c r="PO38" s="69">
        <v>316</v>
      </c>
      <c r="PP38" s="69">
        <v>210</v>
      </c>
      <c r="PQ38" s="69">
        <v>983</v>
      </c>
      <c r="PR38" s="69">
        <v>534</v>
      </c>
      <c r="PS38" s="69">
        <v>95</v>
      </c>
      <c r="PT38" s="69">
        <v>26</v>
      </c>
      <c r="PU38" s="69">
        <v>70</v>
      </c>
      <c r="PV38" s="69">
        <v>2234</v>
      </c>
      <c r="PW38" s="69">
        <v>112</v>
      </c>
      <c r="PX38" s="69">
        <v>215</v>
      </c>
      <c r="PY38" s="69">
        <v>218</v>
      </c>
      <c r="PZ38" s="69">
        <v>170</v>
      </c>
      <c r="QA38" s="69">
        <v>95</v>
      </c>
      <c r="QB38" s="69">
        <v>64</v>
      </c>
      <c r="QC38" s="69">
        <v>30</v>
      </c>
      <c r="QD38" s="69">
        <v>23</v>
      </c>
      <c r="QE38" s="69">
        <v>63</v>
      </c>
      <c r="QF38" s="69">
        <v>990</v>
      </c>
      <c r="QG38" s="69">
        <v>156</v>
      </c>
      <c r="QH38" s="69">
        <v>396</v>
      </c>
      <c r="QI38" s="69">
        <v>501</v>
      </c>
      <c r="QJ38" s="69">
        <v>421</v>
      </c>
      <c r="QK38" s="69">
        <v>265</v>
      </c>
      <c r="QL38" s="69">
        <v>180</v>
      </c>
      <c r="QM38" s="69">
        <v>93</v>
      </c>
      <c r="QN38" s="69">
        <v>79</v>
      </c>
      <c r="QO38" s="69">
        <v>143</v>
      </c>
      <c r="QP38" s="69">
        <v>2234</v>
      </c>
      <c r="QQ38" s="69">
        <v>50</v>
      </c>
      <c r="QR38" s="69">
        <v>40</v>
      </c>
      <c r="QS38" s="69">
        <v>531</v>
      </c>
      <c r="QT38" s="69">
        <v>327</v>
      </c>
      <c r="QU38" s="69">
        <v>6</v>
      </c>
      <c r="QV38" s="69">
        <v>2</v>
      </c>
      <c r="QW38" s="69">
        <v>1</v>
      </c>
      <c r="QX38" s="69">
        <v>1</v>
      </c>
      <c r="QY38" s="69">
        <v>2</v>
      </c>
      <c r="QZ38" s="69">
        <v>30</v>
      </c>
      <c r="RA38" s="69">
        <v>990</v>
      </c>
      <c r="RB38" s="69">
        <v>856</v>
      </c>
      <c r="RC38" s="69">
        <v>56</v>
      </c>
      <c r="RD38" s="69">
        <v>3</v>
      </c>
      <c r="RE38" s="69">
        <v>2</v>
      </c>
      <c r="RF38" s="69">
        <v>2</v>
      </c>
      <c r="RG38" s="69">
        <v>71</v>
      </c>
      <c r="RH38" s="69">
        <v>990</v>
      </c>
      <c r="RI38" s="69">
        <v>884</v>
      </c>
      <c r="RJ38" s="69">
        <v>12</v>
      </c>
      <c r="RK38" s="69">
        <v>1</v>
      </c>
      <c r="RL38" s="69">
        <v>6</v>
      </c>
      <c r="RM38" s="69">
        <v>4</v>
      </c>
      <c r="RN38" s="69">
        <v>83</v>
      </c>
      <c r="RO38" s="69">
        <v>990</v>
      </c>
      <c r="RP38" s="69">
        <v>994</v>
      </c>
      <c r="RQ38" s="69">
        <v>213</v>
      </c>
      <c r="RR38" s="69">
        <v>1207</v>
      </c>
      <c r="RS38" s="69">
        <v>4</v>
      </c>
      <c r="RT38" s="69">
        <v>179</v>
      </c>
      <c r="RU38" s="69">
        <v>449</v>
      </c>
      <c r="RV38" s="69">
        <v>21</v>
      </c>
      <c r="RW38" s="69">
        <v>200</v>
      </c>
      <c r="RX38" s="69">
        <v>128</v>
      </c>
      <c r="RY38" s="69">
        <v>7</v>
      </c>
      <c r="RZ38" s="69">
        <v>67</v>
      </c>
      <c r="SA38" s="69">
        <v>43</v>
      </c>
      <c r="SB38" s="69">
        <v>1</v>
      </c>
      <c r="SC38" s="69">
        <v>916</v>
      </c>
      <c r="SD38" s="69">
        <v>497</v>
      </c>
      <c r="SE38" s="69">
        <v>15</v>
      </c>
      <c r="SF38" s="69">
        <v>142</v>
      </c>
      <c r="SG38" s="69">
        <v>154</v>
      </c>
      <c r="SH38" s="69">
        <v>119</v>
      </c>
      <c r="SI38" s="69">
        <v>58</v>
      </c>
      <c r="SJ38" s="69">
        <v>32</v>
      </c>
      <c r="SK38" s="69">
        <v>1</v>
      </c>
      <c r="SL38" s="69">
        <v>1018</v>
      </c>
      <c r="SM38" s="69">
        <v>946</v>
      </c>
      <c r="SN38" s="69">
        <v>36</v>
      </c>
      <c r="SO38" s="69">
        <v>342</v>
      </c>
      <c r="SP38" s="69">
        <v>282</v>
      </c>
      <c r="SQ38" s="69">
        <v>126</v>
      </c>
      <c r="SR38" s="69">
        <v>125</v>
      </c>
      <c r="SS38" s="69">
        <v>75</v>
      </c>
      <c r="ST38" s="69">
        <v>2</v>
      </c>
      <c r="SU38" s="69">
        <v>1934</v>
      </c>
      <c r="SV38" s="69">
        <v>78</v>
      </c>
      <c r="SW38" s="69">
        <v>180</v>
      </c>
      <c r="SX38" s="69">
        <v>125</v>
      </c>
      <c r="SY38" s="69">
        <v>157</v>
      </c>
      <c r="SZ38" s="69">
        <v>147</v>
      </c>
      <c r="TA38" s="69">
        <v>43</v>
      </c>
      <c r="TB38" s="69">
        <v>402</v>
      </c>
      <c r="TC38" s="69">
        <v>1132</v>
      </c>
      <c r="TD38" s="69">
        <v>72</v>
      </c>
      <c r="TE38" s="69">
        <v>272</v>
      </c>
      <c r="TF38" s="69">
        <v>188</v>
      </c>
      <c r="TG38" s="69">
        <v>108</v>
      </c>
      <c r="TH38" s="69">
        <v>91</v>
      </c>
      <c r="TI38" s="69">
        <v>71</v>
      </c>
      <c r="TJ38" s="69">
        <v>471</v>
      </c>
      <c r="TK38" s="69">
        <v>1273</v>
      </c>
      <c r="TL38" s="69">
        <v>150</v>
      </c>
      <c r="TM38" s="69">
        <v>452</v>
      </c>
      <c r="TN38" s="69">
        <v>313</v>
      </c>
      <c r="TO38" s="69">
        <v>265</v>
      </c>
      <c r="TP38" s="69">
        <v>238</v>
      </c>
      <c r="TQ38" s="69">
        <v>114</v>
      </c>
      <c r="TR38" s="69">
        <v>873</v>
      </c>
      <c r="TS38" s="69">
        <v>2405</v>
      </c>
      <c r="TT38" s="69">
        <v>94</v>
      </c>
      <c r="TU38" s="69">
        <v>64</v>
      </c>
      <c r="TV38" s="69">
        <v>103</v>
      </c>
      <c r="TW38" s="69">
        <v>210</v>
      </c>
      <c r="TX38" s="69">
        <v>52</v>
      </c>
      <c r="TY38" s="69">
        <v>75</v>
      </c>
      <c r="TZ38" s="69">
        <v>51</v>
      </c>
      <c r="UA38" s="69">
        <v>30</v>
      </c>
      <c r="UB38" s="69">
        <v>1</v>
      </c>
      <c r="UC38" s="69">
        <v>0</v>
      </c>
      <c r="UD38" s="69">
        <v>310</v>
      </c>
      <c r="UE38" s="69">
        <v>990</v>
      </c>
      <c r="UF38" s="69">
        <v>195</v>
      </c>
      <c r="UG38" s="69">
        <v>166</v>
      </c>
      <c r="UH38" s="69">
        <v>215</v>
      </c>
      <c r="UI38" s="69">
        <v>470</v>
      </c>
      <c r="UJ38" s="69">
        <v>101</v>
      </c>
      <c r="UK38" s="69">
        <v>165</v>
      </c>
      <c r="UL38" s="69">
        <v>133</v>
      </c>
      <c r="UM38" s="69">
        <v>52</v>
      </c>
      <c r="UN38" s="69">
        <v>2</v>
      </c>
      <c r="UO38" s="69">
        <v>0</v>
      </c>
      <c r="UP38" s="69">
        <v>735</v>
      </c>
      <c r="UQ38" s="69">
        <v>2234</v>
      </c>
      <c r="UR38" s="69">
        <v>48</v>
      </c>
      <c r="US38" s="69">
        <v>34</v>
      </c>
      <c r="UT38" s="69">
        <v>37</v>
      </c>
      <c r="UU38" s="69">
        <v>29</v>
      </c>
      <c r="UV38" s="69">
        <v>71</v>
      </c>
      <c r="UW38" s="69">
        <v>32</v>
      </c>
      <c r="UX38" s="69">
        <v>20</v>
      </c>
      <c r="UY38" s="69">
        <v>167</v>
      </c>
      <c r="UZ38" s="69">
        <v>219</v>
      </c>
      <c r="VA38" s="69">
        <v>657</v>
      </c>
      <c r="VB38" s="69">
        <v>61</v>
      </c>
      <c r="VC38" s="69">
        <v>47</v>
      </c>
      <c r="VD38" s="69">
        <v>45</v>
      </c>
      <c r="VE38" s="69">
        <v>48</v>
      </c>
      <c r="VF38" s="69">
        <v>55</v>
      </c>
      <c r="VG38" s="69">
        <v>27</v>
      </c>
      <c r="VH38" s="69">
        <v>31</v>
      </c>
      <c r="VI38" s="69">
        <v>203</v>
      </c>
      <c r="VJ38" s="69">
        <v>219</v>
      </c>
      <c r="VK38" s="69">
        <v>736</v>
      </c>
      <c r="VL38" s="69">
        <v>109</v>
      </c>
      <c r="VM38" s="69">
        <v>81</v>
      </c>
      <c r="VN38" s="69">
        <v>82</v>
      </c>
      <c r="VO38" s="69">
        <v>77</v>
      </c>
      <c r="VP38" s="69">
        <v>126</v>
      </c>
      <c r="VQ38" s="69">
        <v>59</v>
      </c>
      <c r="VR38" s="69">
        <v>51</v>
      </c>
      <c r="VS38" s="69">
        <v>370</v>
      </c>
      <c r="VT38" s="69">
        <v>438</v>
      </c>
      <c r="VU38" s="69">
        <v>1393</v>
      </c>
      <c r="VV38" s="69">
        <v>128</v>
      </c>
      <c r="VW38" s="69">
        <v>131</v>
      </c>
      <c r="VX38" s="69">
        <v>154</v>
      </c>
      <c r="VY38" s="69">
        <v>128</v>
      </c>
      <c r="VZ38" s="69">
        <v>282</v>
      </c>
      <c r="WA38" s="69">
        <v>259</v>
      </c>
      <c r="WB38" s="69">
        <v>7</v>
      </c>
      <c r="WC38" s="69">
        <v>22</v>
      </c>
      <c r="WD38" s="69">
        <v>24</v>
      </c>
      <c r="WE38" s="69">
        <v>90</v>
      </c>
      <c r="WF38" s="69">
        <v>34</v>
      </c>
      <c r="WG38" s="69">
        <v>82</v>
      </c>
      <c r="WH38" s="69">
        <v>7</v>
      </c>
      <c r="WI38" s="69">
        <v>14</v>
      </c>
      <c r="WJ38" s="69">
        <v>23</v>
      </c>
      <c r="WK38" s="69">
        <v>0</v>
      </c>
      <c r="WL38" s="69">
        <v>354</v>
      </c>
      <c r="WM38" s="69">
        <v>657</v>
      </c>
      <c r="WN38" s="69">
        <v>19</v>
      </c>
      <c r="WO38" s="69">
        <v>27</v>
      </c>
      <c r="WP38" s="69">
        <v>38</v>
      </c>
      <c r="WQ38" s="69">
        <v>147</v>
      </c>
      <c r="WR38" s="69">
        <v>35</v>
      </c>
      <c r="WS38" s="69">
        <v>16</v>
      </c>
      <c r="WT38" s="69">
        <v>4</v>
      </c>
      <c r="WU38" s="69">
        <v>61</v>
      </c>
      <c r="WV38" s="69">
        <v>34</v>
      </c>
      <c r="WW38" s="69">
        <v>0</v>
      </c>
      <c r="WX38" s="69">
        <v>355</v>
      </c>
      <c r="WY38" s="69">
        <v>736</v>
      </c>
      <c r="WZ38" s="69">
        <v>26</v>
      </c>
      <c r="XA38" s="69">
        <v>49</v>
      </c>
      <c r="XB38" s="69">
        <v>62</v>
      </c>
      <c r="XC38" s="69">
        <v>237</v>
      </c>
      <c r="XD38" s="69">
        <v>69</v>
      </c>
      <c r="XE38" s="69">
        <v>98</v>
      </c>
      <c r="XF38" s="69">
        <v>11</v>
      </c>
      <c r="XG38" s="69">
        <v>75</v>
      </c>
      <c r="XH38" s="69">
        <v>57</v>
      </c>
      <c r="XI38" s="69">
        <v>0</v>
      </c>
      <c r="XJ38" s="69">
        <v>709</v>
      </c>
      <c r="XK38" s="69">
        <v>1393</v>
      </c>
      <c r="XL38" s="69">
        <v>15</v>
      </c>
      <c r="XM38" s="69">
        <v>88</v>
      </c>
      <c r="XN38" s="69">
        <v>83</v>
      </c>
      <c r="XO38" s="69">
        <v>123</v>
      </c>
      <c r="XP38" s="69">
        <v>38</v>
      </c>
      <c r="XQ38" s="69">
        <v>35</v>
      </c>
      <c r="XR38" s="69">
        <v>27</v>
      </c>
      <c r="XS38" s="69">
        <v>53</v>
      </c>
      <c r="XT38" s="69">
        <v>60</v>
      </c>
      <c r="XU38" s="69">
        <v>64</v>
      </c>
      <c r="XV38" s="69">
        <v>7</v>
      </c>
      <c r="XW38" s="69">
        <v>64</v>
      </c>
      <c r="XX38" s="69">
        <v>657</v>
      </c>
      <c r="XY38" s="69">
        <v>11</v>
      </c>
      <c r="XZ38" s="69">
        <v>106</v>
      </c>
      <c r="YA38" s="69">
        <v>100</v>
      </c>
      <c r="YB38" s="69">
        <v>101</v>
      </c>
      <c r="YC38" s="69">
        <v>56</v>
      </c>
      <c r="YD38" s="69">
        <v>25</v>
      </c>
      <c r="YE38" s="69">
        <v>28</v>
      </c>
      <c r="YF38" s="69">
        <v>58</v>
      </c>
      <c r="YG38" s="69">
        <v>90</v>
      </c>
      <c r="YH38" s="69">
        <v>101</v>
      </c>
      <c r="YI38" s="69">
        <v>8</v>
      </c>
      <c r="YJ38" s="69">
        <v>52</v>
      </c>
      <c r="YK38" s="69">
        <v>736</v>
      </c>
      <c r="YL38" s="69">
        <v>26</v>
      </c>
      <c r="YM38" s="69">
        <v>194</v>
      </c>
      <c r="YN38" s="69">
        <v>183</v>
      </c>
      <c r="YO38" s="69">
        <v>224</v>
      </c>
      <c r="YP38" s="69">
        <v>94</v>
      </c>
      <c r="YQ38" s="69">
        <v>60</v>
      </c>
      <c r="YR38" s="69">
        <v>55</v>
      </c>
      <c r="YS38" s="69">
        <v>111</v>
      </c>
      <c r="YT38" s="69">
        <v>150</v>
      </c>
      <c r="YU38" s="69">
        <v>165</v>
      </c>
      <c r="YV38" s="69">
        <v>15</v>
      </c>
      <c r="YW38" s="69">
        <v>116</v>
      </c>
      <c r="YX38" s="69">
        <v>1393</v>
      </c>
      <c r="YY38" s="69">
        <v>559</v>
      </c>
      <c r="YZ38" s="69">
        <v>139</v>
      </c>
      <c r="ZA38" s="69">
        <v>271</v>
      </c>
      <c r="ZB38" s="69">
        <v>51</v>
      </c>
      <c r="ZC38" s="69">
        <v>5</v>
      </c>
      <c r="ZD38" s="69">
        <v>261</v>
      </c>
      <c r="ZE38" s="69">
        <v>69</v>
      </c>
      <c r="ZF38" s="69">
        <v>21</v>
      </c>
      <c r="ZG38" s="69">
        <v>19</v>
      </c>
      <c r="ZH38" s="69">
        <v>67</v>
      </c>
      <c r="ZI38" s="69">
        <v>1462</v>
      </c>
      <c r="ZJ38" s="69">
        <v>54</v>
      </c>
      <c r="ZK38" s="69">
        <v>75</v>
      </c>
      <c r="ZL38" s="69">
        <v>116</v>
      </c>
      <c r="ZM38" s="69">
        <v>198</v>
      </c>
      <c r="ZN38" s="69">
        <v>280</v>
      </c>
      <c r="ZO38" s="69">
        <v>320</v>
      </c>
      <c r="ZP38" s="69">
        <v>133</v>
      </c>
      <c r="ZQ38" s="69">
        <v>191</v>
      </c>
      <c r="ZR38" s="69">
        <v>76</v>
      </c>
      <c r="ZS38" s="69">
        <v>1443</v>
      </c>
      <c r="ZT38" s="69">
        <v>357</v>
      </c>
      <c r="ZU38" s="69">
        <v>494</v>
      </c>
      <c r="ZV38" s="69">
        <v>310</v>
      </c>
      <c r="ZW38" s="69">
        <v>82</v>
      </c>
      <c r="ZX38" s="69">
        <v>67</v>
      </c>
      <c r="ZY38" s="69">
        <v>22</v>
      </c>
      <c r="ZZ38" s="69">
        <v>111</v>
      </c>
      <c r="AAA38" s="69">
        <v>1443</v>
      </c>
      <c r="AAB38" s="69">
        <v>38</v>
      </c>
      <c r="AAC38" s="69">
        <v>31</v>
      </c>
      <c r="AAD38" s="69">
        <v>126</v>
      </c>
      <c r="AAE38" s="69">
        <v>94</v>
      </c>
      <c r="AAF38" s="69">
        <v>65</v>
      </c>
      <c r="AAG38" s="69">
        <v>354</v>
      </c>
      <c r="AAH38" s="69">
        <v>13</v>
      </c>
      <c r="AAI38" s="69">
        <v>4</v>
      </c>
      <c r="AAJ38" s="69">
        <v>1</v>
      </c>
      <c r="AAK38" s="69">
        <v>7</v>
      </c>
      <c r="AAL38" s="69">
        <v>8</v>
      </c>
      <c r="AAM38" s="69">
        <v>33</v>
      </c>
      <c r="AAN38" s="69">
        <v>26</v>
      </c>
      <c r="AAO38" s="69">
        <v>12</v>
      </c>
      <c r="AAP38" s="69">
        <v>3</v>
      </c>
      <c r="AAQ38" s="69">
        <v>5</v>
      </c>
      <c r="AAR38" s="69">
        <v>6</v>
      </c>
      <c r="AAS38" s="69">
        <v>52</v>
      </c>
      <c r="AAT38" s="69">
        <v>595</v>
      </c>
      <c r="AAU38" s="69">
        <v>335</v>
      </c>
      <c r="AAV38" s="69">
        <v>114</v>
      </c>
      <c r="AAW38" s="69">
        <v>21</v>
      </c>
      <c r="AAX38" s="69">
        <v>1</v>
      </c>
      <c r="AAY38" s="69">
        <v>66</v>
      </c>
      <c r="AAZ38" s="69">
        <v>1132</v>
      </c>
      <c r="ABA38" s="69">
        <v>691</v>
      </c>
      <c r="ABB38" s="69">
        <v>399</v>
      </c>
      <c r="ABC38" s="69">
        <v>102</v>
      </c>
      <c r="ABD38" s="69">
        <v>16</v>
      </c>
      <c r="ABE38" s="69">
        <v>2</v>
      </c>
      <c r="ABF38" s="69">
        <v>63</v>
      </c>
      <c r="ABG38" s="69">
        <v>1273</v>
      </c>
      <c r="ABH38" s="69">
        <v>1286</v>
      </c>
      <c r="ABI38" s="69">
        <v>734</v>
      </c>
      <c r="ABJ38" s="69">
        <v>216</v>
      </c>
      <c r="ABK38" s="69">
        <v>37</v>
      </c>
      <c r="ABL38" s="69">
        <v>3</v>
      </c>
      <c r="ABM38" s="69">
        <v>129</v>
      </c>
      <c r="ABN38" s="69">
        <v>2405</v>
      </c>
      <c r="ABO38" s="69">
        <v>33</v>
      </c>
      <c r="ABP38" s="69">
        <v>86</v>
      </c>
      <c r="ABQ38" s="69">
        <v>67</v>
      </c>
      <c r="ABR38" s="69">
        <v>27</v>
      </c>
      <c r="ABS38" s="69">
        <v>98</v>
      </c>
      <c r="ABT38" s="69">
        <v>22</v>
      </c>
      <c r="ABU38" s="69">
        <v>41</v>
      </c>
      <c r="ABV38" s="69">
        <v>46</v>
      </c>
      <c r="ABW38" s="69">
        <v>108</v>
      </c>
      <c r="ABX38" s="69">
        <v>121</v>
      </c>
      <c r="ABY38" s="69">
        <v>649</v>
      </c>
      <c r="ABZ38" s="69">
        <v>38</v>
      </c>
      <c r="ACA38" s="69">
        <v>129</v>
      </c>
      <c r="ACB38" s="69">
        <v>60</v>
      </c>
      <c r="ACC38" s="69">
        <v>77</v>
      </c>
      <c r="ACD38" s="69">
        <v>13</v>
      </c>
      <c r="ACE38" s="69">
        <v>67</v>
      </c>
      <c r="ACF38" s="69">
        <v>54</v>
      </c>
      <c r="ACG38" s="69">
        <v>5</v>
      </c>
      <c r="ACH38" s="69">
        <v>81</v>
      </c>
      <c r="ACI38" s="69">
        <v>115</v>
      </c>
      <c r="ACJ38" s="69">
        <v>639</v>
      </c>
      <c r="ACK38" s="69">
        <v>71</v>
      </c>
      <c r="ACL38" s="69">
        <v>215</v>
      </c>
      <c r="ACM38" s="69">
        <v>127</v>
      </c>
      <c r="ACN38" s="69">
        <v>104</v>
      </c>
      <c r="ACO38" s="69">
        <v>111</v>
      </c>
      <c r="ACP38" s="69">
        <v>89</v>
      </c>
      <c r="ACQ38" s="69">
        <v>95</v>
      </c>
      <c r="ACR38" s="69">
        <v>51</v>
      </c>
      <c r="ACS38" s="69">
        <v>189</v>
      </c>
      <c r="ACT38" s="69">
        <v>236</v>
      </c>
      <c r="ACU38" s="69">
        <v>1288</v>
      </c>
      <c r="ACV38" s="69">
        <v>2</v>
      </c>
      <c r="ACW38" s="69">
        <v>17</v>
      </c>
      <c r="ACX38" s="69">
        <v>40</v>
      </c>
      <c r="ACY38" s="69">
        <v>106</v>
      </c>
      <c r="ACZ38" s="69">
        <v>58</v>
      </c>
      <c r="ADA38" s="69">
        <v>19</v>
      </c>
      <c r="ADB38" s="69">
        <v>72</v>
      </c>
      <c r="ADC38" s="69">
        <v>135</v>
      </c>
      <c r="ADD38" s="69">
        <v>449</v>
      </c>
      <c r="ADE38" s="69">
        <v>0</v>
      </c>
      <c r="ADF38" s="69">
        <v>2</v>
      </c>
      <c r="ADG38" s="69">
        <v>19</v>
      </c>
      <c r="ADH38" s="69">
        <v>132</v>
      </c>
      <c r="ADI38" s="69">
        <v>32</v>
      </c>
      <c r="ADJ38" s="69">
        <v>22</v>
      </c>
      <c r="ADK38" s="69">
        <v>172</v>
      </c>
      <c r="ADL38" s="69">
        <v>118</v>
      </c>
      <c r="ADM38" s="69">
        <v>497</v>
      </c>
      <c r="ADN38" s="69">
        <v>564</v>
      </c>
      <c r="ADO38" s="69">
        <v>341</v>
      </c>
      <c r="ADP38" s="69">
        <v>75</v>
      </c>
      <c r="ADQ38" s="69">
        <v>5</v>
      </c>
      <c r="ADR38" s="69">
        <v>5</v>
      </c>
      <c r="ADS38" s="69">
        <v>636</v>
      </c>
      <c r="ADT38" s="69">
        <v>316</v>
      </c>
      <c r="ADU38" s="69">
        <v>38</v>
      </c>
      <c r="ADV38" s="69">
        <v>990</v>
      </c>
      <c r="ADW38" s="69">
        <v>579</v>
      </c>
      <c r="ADX38" s="69">
        <v>61</v>
      </c>
      <c r="ADY38" s="69">
        <v>316</v>
      </c>
      <c r="ADZ38" s="69">
        <v>34</v>
      </c>
      <c r="AEA38" s="69">
        <v>990</v>
      </c>
    </row>
    <row r="39" spans="1:807">
      <c r="A39" s="61" t="s">
        <v>804</v>
      </c>
      <c r="B39" s="61" t="s">
        <v>918</v>
      </c>
      <c r="C39" s="53">
        <v>450</v>
      </c>
      <c r="D39" s="68">
        <f t="shared" si="9"/>
        <v>3608</v>
      </c>
      <c r="E39" s="26">
        <f t="shared" si="10"/>
        <v>8.017777777777777</v>
      </c>
      <c r="F39" s="85">
        <f t="shared" si="11"/>
        <v>54.698879840142453</v>
      </c>
      <c r="G39" s="86">
        <f t="shared" si="12"/>
        <v>0.12155306631142768</v>
      </c>
      <c r="H39" s="86">
        <f t="shared" si="30"/>
        <v>1.8565656511398412</v>
      </c>
      <c r="I39" s="61" t="s">
        <v>918</v>
      </c>
      <c r="K39" s="18">
        <f t="shared" si="27"/>
        <v>25</v>
      </c>
      <c r="L39" s="30">
        <v>68</v>
      </c>
      <c r="M39" s="43" t="s">
        <v>804</v>
      </c>
      <c r="N39" s="68">
        <f t="shared" si="31"/>
        <v>3608</v>
      </c>
      <c r="O39" s="28">
        <f t="shared" si="28"/>
        <v>50.610183756487586</v>
      </c>
      <c r="P39" s="30">
        <f t="shared" si="14"/>
        <v>523</v>
      </c>
      <c r="Q39" s="44">
        <f t="shared" si="1"/>
        <v>14.495565410199557</v>
      </c>
      <c r="R39" s="28">
        <f t="shared" si="15"/>
        <v>78.626113972227031</v>
      </c>
      <c r="S39" s="45">
        <f t="shared" si="2"/>
        <v>542</v>
      </c>
      <c r="T39" s="44">
        <f t="shared" si="3"/>
        <v>15.022172949002217</v>
      </c>
      <c r="U39" s="28">
        <f t="shared" si="16"/>
        <v>67.62967058490851</v>
      </c>
      <c r="V39" s="45">
        <f t="shared" si="17"/>
        <v>343</v>
      </c>
      <c r="W39" s="44">
        <f t="shared" si="4"/>
        <v>24.053295932678822</v>
      </c>
      <c r="X39" s="28">
        <f t="shared" si="18"/>
        <v>25.808257438496586</v>
      </c>
      <c r="Y39" s="44">
        <f t="shared" si="19"/>
        <v>414</v>
      </c>
      <c r="Z39" s="44">
        <f t="shared" si="5"/>
        <v>11.47450110864745</v>
      </c>
      <c r="AA39" s="28">
        <f t="shared" si="20"/>
        <v>30.355823038749872</v>
      </c>
      <c r="AB39" s="45">
        <f t="shared" si="21"/>
        <v>946</v>
      </c>
      <c r="AC39" s="44">
        <f t="shared" si="6"/>
        <v>38.850102669404521</v>
      </c>
      <c r="AD39" s="28">
        <f t="shared" si="22"/>
        <v>62.459972137306302</v>
      </c>
      <c r="AE39" s="45">
        <f t="shared" si="23"/>
        <v>309</v>
      </c>
      <c r="AF39" s="44">
        <f t="shared" si="7"/>
        <v>21.669004207573632</v>
      </c>
      <c r="AG39" s="28">
        <f t="shared" si="24"/>
        <v>25.704631325710121</v>
      </c>
      <c r="AH39" s="44">
        <v>0</v>
      </c>
      <c r="AI39" s="28">
        <f t="shared" si="25"/>
        <v>0</v>
      </c>
      <c r="AJ39" s="45">
        <f t="shared" si="8"/>
        <v>5305.8823529411766</v>
      </c>
      <c r="AK39" s="28">
        <f t="shared" si="26"/>
        <v>27.105401547592219</v>
      </c>
      <c r="AL39" s="45">
        <v>991</v>
      </c>
      <c r="AM39" s="28">
        <f t="shared" si="29"/>
        <v>4.9318204439136064</v>
      </c>
      <c r="AN39" s="39"/>
      <c r="AO39" s="28">
        <v>0</v>
      </c>
      <c r="AP39" s="27" t="s">
        <v>804</v>
      </c>
      <c r="AR39" s="69">
        <v>20</v>
      </c>
      <c r="AS39" s="69">
        <v>20</v>
      </c>
      <c r="AT39" s="69">
        <v>11</v>
      </c>
      <c r="AU39" s="69">
        <v>21</v>
      </c>
      <c r="AV39" s="69">
        <v>20</v>
      </c>
      <c r="AW39" s="69">
        <v>20</v>
      </c>
      <c r="AX39" s="69">
        <v>19</v>
      </c>
      <c r="AY39" s="69">
        <v>23</v>
      </c>
      <c r="AZ39" s="69">
        <v>23</v>
      </c>
      <c r="BA39" s="69">
        <v>21</v>
      </c>
      <c r="BB39" s="69">
        <v>24</v>
      </c>
      <c r="BC39" s="69">
        <v>18</v>
      </c>
      <c r="BD39" s="69">
        <v>21</v>
      </c>
      <c r="BE39" s="69">
        <v>12</v>
      </c>
      <c r="BF39" s="69">
        <v>19</v>
      </c>
      <c r="BG39" s="69">
        <v>15</v>
      </c>
      <c r="BH39" s="69">
        <v>17</v>
      </c>
      <c r="BI39" s="69">
        <v>16</v>
      </c>
      <c r="BJ39" s="69">
        <v>17</v>
      </c>
      <c r="BK39" s="69">
        <v>19</v>
      </c>
      <c r="BL39" s="69">
        <v>95</v>
      </c>
      <c r="BM39" s="69">
        <v>161</v>
      </c>
      <c r="BN39" s="69">
        <v>154</v>
      </c>
      <c r="BO39" s="69">
        <v>144</v>
      </c>
      <c r="BP39" s="69">
        <v>133</v>
      </c>
      <c r="BQ39" s="69">
        <v>117</v>
      </c>
      <c r="BR39" s="69">
        <v>107</v>
      </c>
      <c r="BS39" s="69">
        <v>94</v>
      </c>
      <c r="BT39" s="69">
        <v>81</v>
      </c>
      <c r="BU39" s="69">
        <v>65</v>
      </c>
      <c r="BV39" s="69">
        <v>45</v>
      </c>
      <c r="BW39" s="69">
        <v>42</v>
      </c>
      <c r="BX39" s="69">
        <v>38</v>
      </c>
      <c r="BY39" s="69">
        <v>22</v>
      </c>
      <c r="BZ39" s="69">
        <v>1674</v>
      </c>
      <c r="CA39" s="69">
        <v>15</v>
      </c>
      <c r="CB39" s="69">
        <v>24</v>
      </c>
      <c r="CC39" s="69">
        <v>26</v>
      </c>
      <c r="CD39" s="69">
        <v>19</v>
      </c>
      <c r="CE39" s="69">
        <v>21</v>
      </c>
      <c r="CF39" s="69">
        <v>24</v>
      </c>
      <c r="CG39" s="69">
        <v>21</v>
      </c>
      <c r="CH39" s="69">
        <v>22</v>
      </c>
      <c r="CI39" s="69">
        <v>13</v>
      </c>
      <c r="CJ39" s="69">
        <v>12</v>
      </c>
      <c r="CK39" s="69">
        <v>21</v>
      </c>
      <c r="CL39" s="69">
        <v>25</v>
      </c>
      <c r="CM39" s="69">
        <v>19</v>
      </c>
      <c r="CN39" s="69">
        <v>12</v>
      </c>
      <c r="CO39" s="69">
        <v>19</v>
      </c>
      <c r="CP39" s="69">
        <v>15</v>
      </c>
      <c r="CQ39" s="69">
        <v>7</v>
      </c>
      <c r="CR39" s="69">
        <v>14</v>
      </c>
      <c r="CS39" s="69">
        <v>27</v>
      </c>
      <c r="CT39" s="69">
        <v>20</v>
      </c>
      <c r="CU39" s="69">
        <v>132</v>
      </c>
      <c r="CV39" s="69">
        <v>170</v>
      </c>
      <c r="CW39" s="69">
        <v>176</v>
      </c>
      <c r="CX39" s="69">
        <v>160</v>
      </c>
      <c r="CY39" s="69">
        <v>131</v>
      </c>
      <c r="CZ39" s="69">
        <v>129</v>
      </c>
      <c r="DA39" s="69">
        <v>133</v>
      </c>
      <c r="DB39" s="69">
        <v>110</v>
      </c>
      <c r="DC39" s="69">
        <v>87</v>
      </c>
      <c r="DD39" s="69">
        <v>70</v>
      </c>
      <c r="DE39" s="69">
        <v>51</v>
      </c>
      <c r="DF39" s="69">
        <v>68</v>
      </c>
      <c r="DG39" s="69">
        <v>75</v>
      </c>
      <c r="DH39" s="69">
        <v>66</v>
      </c>
      <c r="DI39" s="69">
        <v>1934</v>
      </c>
      <c r="DJ39" s="69">
        <v>35</v>
      </c>
      <c r="DK39" s="69">
        <v>44</v>
      </c>
      <c r="DL39" s="69">
        <v>37</v>
      </c>
      <c r="DM39" s="69">
        <v>40</v>
      </c>
      <c r="DN39" s="69">
        <v>41</v>
      </c>
      <c r="DO39" s="69">
        <v>44</v>
      </c>
      <c r="DP39" s="69">
        <v>40</v>
      </c>
      <c r="DQ39" s="69">
        <v>45</v>
      </c>
      <c r="DR39" s="69">
        <v>36</v>
      </c>
      <c r="DS39" s="69">
        <v>33</v>
      </c>
      <c r="DT39" s="69">
        <v>45</v>
      </c>
      <c r="DU39" s="69">
        <v>43</v>
      </c>
      <c r="DV39" s="69">
        <v>40</v>
      </c>
      <c r="DW39" s="69">
        <v>24</v>
      </c>
      <c r="DX39" s="69">
        <v>38</v>
      </c>
      <c r="DY39" s="69">
        <v>30</v>
      </c>
      <c r="DZ39" s="69">
        <v>24</v>
      </c>
      <c r="EA39" s="69">
        <v>30</v>
      </c>
      <c r="EB39" s="69">
        <v>44</v>
      </c>
      <c r="EC39" s="69">
        <v>39</v>
      </c>
      <c r="ED39" s="69">
        <v>227</v>
      </c>
      <c r="EE39" s="69">
        <v>331</v>
      </c>
      <c r="EF39" s="69">
        <v>330</v>
      </c>
      <c r="EG39" s="69">
        <v>304</v>
      </c>
      <c r="EH39" s="69">
        <v>264</v>
      </c>
      <c r="EI39" s="69">
        <v>246</v>
      </c>
      <c r="EJ39" s="69">
        <v>240</v>
      </c>
      <c r="EK39" s="69">
        <v>204</v>
      </c>
      <c r="EL39" s="69">
        <v>168</v>
      </c>
      <c r="EM39" s="69">
        <v>135</v>
      </c>
      <c r="EN39" s="69">
        <v>96</v>
      </c>
      <c r="EO39" s="69">
        <v>110</v>
      </c>
      <c r="EP39" s="69">
        <v>113</v>
      </c>
      <c r="EQ39" s="69">
        <v>88</v>
      </c>
      <c r="ER39" s="69">
        <v>3608</v>
      </c>
      <c r="ES39" s="69">
        <v>928</v>
      </c>
      <c r="ET39" s="69">
        <v>661</v>
      </c>
      <c r="EU39" s="69">
        <v>37</v>
      </c>
      <c r="EV39" s="69">
        <v>20</v>
      </c>
      <c r="EW39" s="69">
        <v>28</v>
      </c>
      <c r="EX39" s="69">
        <v>1674</v>
      </c>
      <c r="EY39" s="69">
        <v>1056</v>
      </c>
      <c r="EZ39" s="69">
        <v>649</v>
      </c>
      <c r="FA39" s="69">
        <v>43</v>
      </c>
      <c r="FB39" s="69">
        <v>43</v>
      </c>
      <c r="FC39" s="69">
        <v>143</v>
      </c>
      <c r="FD39" s="69">
        <v>1934</v>
      </c>
      <c r="FE39" s="69">
        <v>1984</v>
      </c>
      <c r="FF39" s="69">
        <v>1310</v>
      </c>
      <c r="FG39" s="69">
        <v>80</v>
      </c>
      <c r="FH39" s="69">
        <v>63</v>
      </c>
      <c r="FI39" s="69">
        <v>171</v>
      </c>
      <c r="FJ39" s="69">
        <v>3608</v>
      </c>
      <c r="FK39" s="69">
        <v>2813</v>
      </c>
      <c r="FL39" s="69">
        <v>268</v>
      </c>
      <c r="FM39" s="69">
        <v>27</v>
      </c>
      <c r="FN39" s="69">
        <v>13</v>
      </c>
      <c r="FO39" s="69">
        <v>139</v>
      </c>
      <c r="FP39" s="69">
        <v>255</v>
      </c>
      <c r="FQ39" s="69">
        <v>0</v>
      </c>
      <c r="FR39" s="69">
        <v>3515</v>
      </c>
      <c r="FS39" s="69">
        <v>3032</v>
      </c>
      <c r="FT39" s="69">
        <v>102</v>
      </c>
      <c r="FU39" s="69">
        <v>27</v>
      </c>
      <c r="FV39" s="69">
        <v>13</v>
      </c>
      <c r="FW39" s="69">
        <v>140</v>
      </c>
      <c r="FX39" s="69">
        <v>176</v>
      </c>
      <c r="FY39" s="69">
        <v>25</v>
      </c>
      <c r="FZ39" s="69">
        <v>3515</v>
      </c>
      <c r="GA39" s="69">
        <v>3011</v>
      </c>
      <c r="GB39" s="69">
        <v>1</v>
      </c>
      <c r="GC39" s="69">
        <v>320</v>
      </c>
      <c r="GD39" s="69">
        <v>10</v>
      </c>
      <c r="GE39" s="69">
        <v>99</v>
      </c>
      <c r="GF39" s="69">
        <v>39</v>
      </c>
      <c r="GG39" s="69">
        <v>35</v>
      </c>
      <c r="GH39" s="69">
        <v>3515</v>
      </c>
      <c r="GI39" s="69">
        <v>3059</v>
      </c>
      <c r="GJ39" s="69">
        <v>279</v>
      </c>
      <c r="GK39" s="69">
        <v>58</v>
      </c>
      <c r="GL39" s="69">
        <v>84</v>
      </c>
      <c r="GM39" s="69">
        <v>3480</v>
      </c>
      <c r="GN39" s="69">
        <v>2673</v>
      </c>
      <c r="GO39" s="69">
        <v>415</v>
      </c>
      <c r="GP39" s="69">
        <v>463</v>
      </c>
      <c r="GQ39" s="69">
        <v>57</v>
      </c>
      <c r="GR39" s="69">
        <v>3608</v>
      </c>
      <c r="GS39" s="69">
        <v>451</v>
      </c>
      <c r="GT39" s="69">
        <v>23</v>
      </c>
      <c r="GU39" s="69">
        <v>112</v>
      </c>
      <c r="GV39" s="69">
        <v>8</v>
      </c>
      <c r="GW39" s="69">
        <v>308</v>
      </c>
      <c r="GX39" s="69">
        <v>451</v>
      </c>
      <c r="GY39" s="69">
        <v>328</v>
      </c>
      <c r="GZ39" s="69">
        <v>89</v>
      </c>
      <c r="HA39" s="69">
        <v>19</v>
      </c>
      <c r="HB39" s="69">
        <v>3</v>
      </c>
      <c r="HC39" s="69">
        <v>12</v>
      </c>
      <c r="HD39" s="69">
        <v>1566</v>
      </c>
      <c r="HE39" s="69">
        <v>1870</v>
      </c>
      <c r="HF39" s="69">
        <v>56</v>
      </c>
      <c r="HG39" s="69">
        <v>3492</v>
      </c>
      <c r="HH39" s="69">
        <v>1566</v>
      </c>
      <c r="HI39" s="69">
        <v>332</v>
      </c>
      <c r="HJ39" s="69">
        <v>27</v>
      </c>
      <c r="HK39" s="69">
        <v>29</v>
      </c>
      <c r="HL39" s="69">
        <v>97</v>
      </c>
      <c r="HM39" s="69">
        <v>592</v>
      </c>
      <c r="HN39" s="69">
        <v>482</v>
      </c>
      <c r="HO39" s="69">
        <v>7</v>
      </c>
      <c r="HP39" s="69">
        <v>5</v>
      </c>
      <c r="HQ39" s="69">
        <v>2</v>
      </c>
      <c r="HR39" s="69">
        <v>3</v>
      </c>
      <c r="HS39" s="69">
        <v>3</v>
      </c>
      <c r="HT39" s="69">
        <v>13</v>
      </c>
      <c r="HU39" s="69">
        <v>3</v>
      </c>
      <c r="HV39" s="69">
        <v>6</v>
      </c>
      <c r="HW39" s="69">
        <v>3</v>
      </c>
      <c r="HX39" s="69">
        <v>2</v>
      </c>
      <c r="HY39" s="69">
        <v>14</v>
      </c>
      <c r="HZ39" s="69">
        <v>8</v>
      </c>
      <c r="IA39" s="69">
        <v>8</v>
      </c>
      <c r="IB39" s="69">
        <v>6</v>
      </c>
      <c r="IC39" s="69">
        <v>5</v>
      </c>
      <c r="ID39" s="69">
        <v>27</v>
      </c>
      <c r="IE39" s="69">
        <v>413</v>
      </c>
      <c r="IF39" s="69">
        <v>173</v>
      </c>
      <c r="IG39" s="69">
        <v>163</v>
      </c>
      <c r="IH39" s="69">
        <v>90</v>
      </c>
      <c r="II39" s="69">
        <v>28</v>
      </c>
      <c r="IJ39" s="69">
        <v>867</v>
      </c>
      <c r="IK39" s="69">
        <v>826</v>
      </c>
      <c r="IL39" s="69">
        <v>519</v>
      </c>
      <c r="IM39" s="69">
        <v>652</v>
      </c>
      <c r="IN39" s="69">
        <v>450</v>
      </c>
      <c r="IO39" s="69">
        <v>173</v>
      </c>
      <c r="IP39" s="69">
        <v>2620</v>
      </c>
      <c r="IQ39" s="69">
        <v>77</v>
      </c>
      <c r="IR39" s="69">
        <v>197</v>
      </c>
      <c r="IS39" s="69">
        <v>336</v>
      </c>
      <c r="IT39" s="69">
        <v>270</v>
      </c>
      <c r="IU39" s="69">
        <v>117</v>
      </c>
      <c r="IV39" s="69">
        <v>997</v>
      </c>
      <c r="IW39" s="69">
        <v>0</v>
      </c>
      <c r="IX39" s="69">
        <v>121</v>
      </c>
      <c r="IY39" s="69">
        <v>83</v>
      </c>
      <c r="IZ39" s="69">
        <v>55</v>
      </c>
      <c r="JA39" s="69">
        <v>9</v>
      </c>
      <c r="JB39" s="69">
        <v>3</v>
      </c>
      <c r="JC39" s="69">
        <v>0</v>
      </c>
      <c r="JD39" s="69">
        <v>105</v>
      </c>
      <c r="JE39" s="69">
        <v>69</v>
      </c>
      <c r="JF39" s="69">
        <v>24</v>
      </c>
      <c r="JG39" s="69">
        <v>5</v>
      </c>
      <c r="JH39" s="69">
        <v>1</v>
      </c>
      <c r="JI39" s="69">
        <v>0</v>
      </c>
      <c r="JJ39" s="69">
        <v>0</v>
      </c>
      <c r="JK39" s="69">
        <v>25</v>
      </c>
      <c r="JL39" s="69">
        <v>21</v>
      </c>
      <c r="JM39" s="69">
        <v>9</v>
      </c>
      <c r="JN39" s="69">
        <v>1</v>
      </c>
      <c r="JO39" s="69">
        <v>336</v>
      </c>
      <c r="JP39" s="69">
        <v>226</v>
      </c>
      <c r="JQ39" s="69">
        <v>177</v>
      </c>
      <c r="JR39" s="69">
        <v>100</v>
      </c>
      <c r="JS39" s="69">
        <v>23</v>
      </c>
      <c r="JT39" s="69">
        <v>5</v>
      </c>
      <c r="JU39" s="69">
        <v>234</v>
      </c>
      <c r="JV39" s="69">
        <v>139</v>
      </c>
      <c r="JW39" s="69">
        <v>47</v>
      </c>
      <c r="JX39" s="69">
        <v>420</v>
      </c>
      <c r="JY39" s="69">
        <v>34</v>
      </c>
      <c r="JZ39" s="69">
        <v>60</v>
      </c>
      <c r="KA39" s="69">
        <v>9</v>
      </c>
      <c r="KB39" s="69">
        <v>103</v>
      </c>
      <c r="KC39" s="69">
        <v>3</v>
      </c>
      <c r="KD39" s="69">
        <v>5</v>
      </c>
      <c r="KE39" s="69">
        <v>0</v>
      </c>
      <c r="KF39" s="69">
        <v>8</v>
      </c>
      <c r="KG39" s="69">
        <v>455</v>
      </c>
      <c r="KH39" s="69">
        <v>254</v>
      </c>
      <c r="KI39" s="69">
        <v>133</v>
      </c>
      <c r="KJ39" s="69">
        <v>842</v>
      </c>
      <c r="KK39" s="69">
        <v>43</v>
      </c>
      <c r="KL39" s="69">
        <v>78</v>
      </c>
      <c r="KM39" s="69">
        <v>21</v>
      </c>
      <c r="KN39" s="69">
        <v>142</v>
      </c>
      <c r="KO39" s="69">
        <v>5</v>
      </c>
      <c r="KP39" s="69">
        <v>8</v>
      </c>
      <c r="KQ39" s="69">
        <v>0</v>
      </c>
      <c r="KR39" s="69">
        <v>13</v>
      </c>
      <c r="KS39" s="69">
        <v>157</v>
      </c>
      <c r="KT39" s="69">
        <v>91</v>
      </c>
      <c r="KU39" s="69">
        <v>79</v>
      </c>
      <c r="KV39" s="69">
        <v>82</v>
      </c>
      <c r="KW39" s="69">
        <v>122</v>
      </c>
      <c r="KX39" s="69">
        <v>531</v>
      </c>
      <c r="KY39" s="69">
        <v>592</v>
      </c>
      <c r="KZ39" s="69">
        <v>362</v>
      </c>
      <c r="LA39" s="69">
        <v>311</v>
      </c>
      <c r="LB39" s="69">
        <v>322</v>
      </c>
      <c r="LC39" s="69">
        <v>361</v>
      </c>
      <c r="LD39" s="69">
        <v>1948</v>
      </c>
      <c r="LE39" s="69">
        <v>162</v>
      </c>
      <c r="LF39" s="69">
        <v>88</v>
      </c>
      <c r="LG39" s="69">
        <v>86</v>
      </c>
      <c r="LH39" s="69">
        <v>95</v>
      </c>
      <c r="LI39" s="69">
        <v>88</v>
      </c>
      <c r="LJ39" s="69">
        <v>88</v>
      </c>
      <c r="LK39" s="69">
        <v>74</v>
      </c>
      <c r="LL39" s="69">
        <v>186</v>
      </c>
      <c r="LM39" s="69">
        <v>867</v>
      </c>
      <c r="LN39" s="69">
        <v>324</v>
      </c>
      <c r="LO39" s="69">
        <v>176</v>
      </c>
      <c r="LP39" s="69">
        <v>172</v>
      </c>
      <c r="LQ39" s="69">
        <v>299</v>
      </c>
      <c r="LR39" s="69">
        <v>341</v>
      </c>
      <c r="LS39" s="69">
        <v>368</v>
      </c>
      <c r="LT39" s="69">
        <v>286</v>
      </c>
      <c r="LU39" s="69">
        <v>654</v>
      </c>
      <c r="LV39" s="69">
        <v>2620</v>
      </c>
      <c r="LW39" s="69">
        <v>752</v>
      </c>
      <c r="LX39" s="69">
        <v>167</v>
      </c>
      <c r="LY39" s="69">
        <v>231</v>
      </c>
      <c r="LZ39" s="69">
        <v>183</v>
      </c>
      <c r="MA39" s="69">
        <v>153</v>
      </c>
      <c r="MB39" s="69">
        <v>1486</v>
      </c>
      <c r="MC39" s="69">
        <v>419</v>
      </c>
      <c r="MD39" s="69">
        <v>210</v>
      </c>
      <c r="ME39" s="69">
        <v>105</v>
      </c>
      <c r="MF39" s="69">
        <v>367</v>
      </c>
      <c r="MG39" s="69">
        <v>19</v>
      </c>
      <c r="MH39" s="69">
        <v>6</v>
      </c>
      <c r="MI39" s="69">
        <v>78</v>
      </c>
      <c r="MJ39" s="69">
        <v>17</v>
      </c>
      <c r="MK39" s="69">
        <v>24</v>
      </c>
      <c r="ML39" s="69">
        <v>0</v>
      </c>
      <c r="MM39" s="69">
        <v>11</v>
      </c>
      <c r="MN39" s="69">
        <v>15</v>
      </c>
      <c r="MO39" s="69">
        <v>53</v>
      </c>
      <c r="MP39" s="69">
        <v>102</v>
      </c>
      <c r="MQ39" s="69">
        <v>1426</v>
      </c>
      <c r="MR39" s="69">
        <v>419</v>
      </c>
      <c r="MS39" s="69">
        <v>420</v>
      </c>
      <c r="MT39" s="69">
        <v>210</v>
      </c>
      <c r="MU39" s="69">
        <v>1472</v>
      </c>
      <c r="MV39" s="69">
        <v>72</v>
      </c>
      <c r="MW39" s="69">
        <v>17</v>
      </c>
      <c r="MX39" s="69">
        <v>189</v>
      </c>
      <c r="MY39" s="69">
        <v>53</v>
      </c>
      <c r="MZ39" s="69">
        <v>128</v>
      </c>
      <c r="NA39" s="69">
        <v>0</v>
      </c>
      <c r="NB39" s="69">
        <v>36</v>
      </c>
      <c r="NC39" s="69">
        <v>80</v>
      </c>
      <c r="ND39" s="69">
        <v>129</v>
      </c>
      <c r="NE39" s="69">
        <v>291</v>
      </c>
      <c r="NF39" s="69">
        <v>3516</v>
      </c>
      <c r="NG39" s="69">
        <v>419</v>
      </c>
      <c r="NH39" s="69">
        <v>457</v>
      </c>
      <c r="NI39" s="69">
        <v>218</v>
      </c>
      <c r="NJ39" s="69">
        <v>191</v>
      </c>
      <c r="NK39" s="69">
        <v>93</v>
      </c>
      <c r="NL39" s="69">
        <v>39</v>
      </c>
      <c r="NM39" s="69">
        <v>8</v>
      </c>
      <c r="NN39" s="69">
        <v>1</v>
      </c>
      <c r="NO39" s="69">
        <v>1426</v>
      </c>
      <c r="NP39" s="69">
        <v>419</v>
      </c>
      <c r="NQ39" s="69">
        <v>914</v>
      </c>
      <c r="NR39" s="69">
        <v>654</v>
      </c>
      <c r="NS39" s="69">
        <v>764</v>
      </c>
      <c r="NT39" s="69">
        <v>465</v>
      </c>
      <c r="NU39" s="69">
        <v>234</v>
      </c>
      <c r="NV39" s="69">
        <v>56</v>
      </c>
      <c r="NW39" s="69">
        <v>10</v>
      </c>
      <c r="NX39" s="69">
        <v>3516</v>
      </c>
      <c r="NY39" s="69">
        <v>1067</v>
      </c>
      <c r="NZ39" s="69">
        <v>325</v>
      </c>
      <c r="OA39" s="69">
        <v>18</v>
      </c>
      <c r="OB39" s="69">
        <v>0</v>
      </c>
      <c r="OC39" s="69">
        <v>16</v>
      </c>
      <c r="OD39" s="69">
        <v>1426</v>
      </c>
      <c r="OE39" s="69">
        <v>2891</v>
      </c>
      <c r="OF39" s="69">
        <v>563</v>
      </c>
      <c r="OG39" s="69">
        <v>20</v>
      </c>
      <c r="OH39" s="69">
        <v>0</v>
      </c>
      <c r="OI39" s="69">
        <v>42</v>
      </c>
      <c r="OJ39" s="69">
        <v>3516</v>
      </c>
      <c r="OK39" s="69">
        <v>410</v>
      </c>
      <c r="OL39" s="69">
        <v>268</v>
      </c>
      <c r="OM39" s="69">
        <v>159</v>
      </c>
      <c r="ON39" s="69">
        <v>58</v>
      </c>
      <c r="OO39" s="69">
        <v>98</v>
      </c>
      <c r="OP39" s="69">
        <v>183</v>
      </c>
      <c r="OQ39" s="69">
        <v>59</v>
      </c>
      <c r="OR39" s="69">
        <v>51</v>
      </c>
      <c r="OS39" s="69">
        <v>35</v>
      </c>
      <c r="OT39" s="69">
        <v>105</v>
      </c>
      <c r="OU39" s="69">
        <v>1426</v>
      </c>
      <c r="OV39" s="69">
        <v>1111</v>
      </c>
      <c r="OW39" s="69">
        <v>746</v>
      </c>
      <c r="OX39" s="69">
        <v>438</v>
      </c>
      <c r="OY39" s="69">
        <v>98</v>
      </c>
      <c r="OZ39" s="69">
        <v>188</v>
      </c>
      <c r="PA39" s="69">
        <v>384</v>
      </c>
      <c r="PB39" s="69">
        <v>137</v>
      </c>
      <c r="PC39" s="69">
        <v>103</v>
      </c>
      <c r="PD39" s="69">
        <v>64</v>
      </c>
      <c r="PE39" s="69">
        <v>247</v>
      </c>
      <c r="PF39" s="69">
        <v>3516</v>
      </c>
      <c r="PG39" s="69">
        <v>366</v>
      </c>
      <c r="PH39" s="69">
        <v>443</v>
      </c>
      <c r="PI39" s="69">
        <v>512</v>
      </c>
      <c r="PJ39" s="69">
        <v>13</v>
      </c>
      <c r="PK39" s="69">
        <v>41</v>
      </c>
      <c r="PL39" s="69">
        <v>32</v>
      </c>
      <c r="PM39" s="69">
        <v>19</v>
      </c>
      <c r="PN39" s="69">
        <v>1426</v>
      </c>
      <c r="PO39" s="69">
        <v>1220</v>
      </c>
      <c r="PP39" s="69">
        <v>989</v>
      </c>
      <c r="PQ39" s="69">
        <v>1131</v>
      </c>
      <c r="PR39" s="69">
        <v>32</v>
      </c>
      <c r="PS39" s="69">
        <v>45</v>
      </c>
      <c r="PT39" s="69">
        <v>58</v>
      </c>
      <c r="PU39" s="69">
        <v>41</v>
      </c>
      <c r="PV39" s="69">
        <v>3516</v>
      </c>
      <c r="PW39" s="69">
        <v>46</v>
      </c>
      <c r="PX39" s="69">
        <v>101</v>
      </c>
      <c r="PY39" s="69">
        <v>140</v>
      </c>
      <c r="PZ39" s="69">
        <v>246</v>
      </c>
      <c r="QA39" s="69">
        <v>175</v>
      </c>
      <c r="QB39" s="69">
        <v>220</v>
      </c>
      <c r="QC39" s="69">
        <v>206</v>
      </c>
      <c r="QD39" s="69">
        <v>244</v>
      </c>
      <c r="QE39" s="69">
        <v>48</v>
      </c>
      <c r="QF39" s="69">
        <v>1426</v>
      </c>
      <c r="QG39" s="69">
        <v>55</v>
      </c>
      <c r="QH39" s="69">
        <v>154</v>
      </c>
      <c r="QI39" s="69">
        <v>226</v>
      </c>
      <c r="QJ39" s="69">
        <v>495</v>
      </c>
      <c r="QK39" s="69">
        <v>433</v>
      </c>
      <c r="QL39" s="69">
        <v>579</v>
      </c>
      <c r="QM39" s="69">
        <v>639</v>
      </c>
      <c r="QN39" s="69">
        <v>819</v>
      </c>
      <c r="QO39" s="69">
        <v>116</v>
      </c>
      <c r="QP39" s="69">
        <v>3516</v>
      </c>
      <c r="QQ39" s="69">
        <v>27</v>
      </c>
      <c r="QR39" s="69">
        <v>102</v>
      </c>
      <c r="QS39" s="69">
        <v>1090</v>
      </c>
      <c r="QT39" s="69">
        <v>167</v>
      </c>
      <c r="QU39" s="69">
        <v>8</v>
      </c>
      <c r="QV39" s="69">
        <v>1</v>
      </c>
      <c r="QW39" s="69">
        <v>3</v>
      </c>
      <c r="QX39" s="69">
        <v>3</v>
      </c>
      <c r="QY39" s="69">
        <v>3</v>
      </c>
      <c r="QZ39" s="69">
        <v>22</v>
      </c>
      <c r="RA39" s="69">
        <v>1426</v>
      </c>
      <c r="RB39" s="69">
        <v>1357</v>
      </c>
      <c r="RC39" s="69">
        <v>30</v>
      </c>
      <c r="RD39" s="69">
        <v>1</v>
      </c>
      <c r="RE39" s="69">
        <v>4</v>
      </c>
      <c r="RF39" s="69">
        <v>1</v>
      </c>
      <c r="RG39" s="69">
        <v>33</v>
      </c>
      <c r="RH39" s="69">
        <v>1426</v>
      </c>
      <c r="RI39" s="69">
        <v>1381</v>
      </c>
      <c r="RJ39" s="69">
        <v>4</v>
      </c>
      <c r="RK39" s="69">
        <v>1</v>
      </c>
      <c r="RL39" s="69">
        <v>1</v>
      </c>
      <c r="RM39" s="69">
        <v>1</v>
      </c>
      <c r="RN39" s="69">
        <v>38</v>
      </c>
      <c r="RO39" s="69">
        <v>1426</v>
      </c>
      <c r="RP39" s="69">
        <v>1449</v>
      </c>
      <c r="RQ39" s="69">
        <v>219</v>
      </c>
      <c r="RR39" s="69">
        <v>1668</v>
      </c>
      <c r="RS39" s="69">
        <v>2</v>
      </c>
      <c r="RT39" s="69">
        <v>100</v>
      </c>
      <c r="RU39" s="69">
        <v>898</v>
      </c>
      <c r="RV39" s="69">
        <v>2</v>
      </c>
      <c r="RW39" s="69">
        <v>78</v>
      </c>
      <c r="RX39" s="69">
        <v>159</v>
      </c>
      <c r="RY39" s="69">
        <v>8</v>
      </c>
      <c r="RZ39" s="69">
        <v>208</v>
      </c>
      <c r="SA39" s="69">
        <v>24</v>
      </c>
      <c r="SB39" s="69">
        <v>5</v>
      </c>
      <c r="SC39" s="69">
        <v>1382</v>
      </c>
      <c r="SD39" s="69">
        <v>875</v>
      </c>
      <c r="SE39" s="69">
        <v>6</v>
      </c>
      <c r="SF39" s="69">
        <v>49</v>
      </c>
      <c r="SG39" s="69">
        <v>187</v>
      </c>
      <c r="SH39" s="69">
        <v>202</v>
      </c>
      <c r="SI39" s="69">
        <v>293</v>
      </c>
      <c r="SJ39" s="69">
        <v>24</v>
      </c>
      <c r="SK39" s="69">
        <v>5</v>
      </c>
      <c r="SL39" s="69">
        <v>1641</v>
      </c>
      <c r="SM39" s="69">
        <v>1773</v>
      </c>
      <c r="SN39" s="69">
        <v>8</v>
      </c>
      <c r="SO39" s="69">
        <v>127</v>
      </c>
      <c r="SP39" s="69">
        <v>346</v>
      </c>
      <c r="SQ39" s="69">
        <v>210</v>
      </c>
      <c r="SR39" s="69">
        <v>501</v>
      </c>
      <c r="SS39" s="69">
        <v>48</v>
      </c>
      <c r="ST39" s="69">
        <v>10</v>
      </c>
      <c r="SU39" s="69">
        <v>3023</v>
      </c>
      <c r="SV39" s="69">
        <v>420</v>
      </c>
      <c r="SW39" s="69">
        <v>710</v>
      </c>
      <c r="SX39" s="69">
        <v>188</v>
      </c>
      <c r="SY39" s="69">
        <v>115</v>
      </c>
      <c r="SZ39" s="69">
        <v>70</v>
      </c>
      <c r="TA39" s="69">
        <v>26</v>
      </c>
      <c r="TB39" s="69">
        <v>145</v>
      </c>
      <c r="TC39" s="69">
        <v>1674</v>
      </c>
      <c r="TD39" s="69">
        <v>368</v>
      </c>
      <c r="TE39" s="69">
        <v>802</v>
      </c>
      <c r="TF39" s="69">
        <v>350</v>
      </c>
      <c r="TG39" s="69">
        <v>99</v>
      </c>
      <c r="TH39" s="69">
        <v>81</v>
      </c>
      <c r="TI39" s="69">
        <v>23</v>
      </c>
      <c r="TJ39" s="69">
        <v>211</v>
      </c>
      <c r="TK39" s="69">
        <v>1934</v>
      </c>
      <c r="TL39" s="69">
        <v>788</v>
      </c>
      <c r="TM39" s="69">
        <v>1512</v>
      </c>
      <c r="TN39" s="69">
        <v>538</v>
      </c>
      <c r="TO39" s="69">
        <v>214</v>
      </c>
      <c r="TP39" s="69">
        <v>151</v>
      </c>
      <c r="TQ39" s="69">
        <v>49</v>
      </c>
      <c r="TR39" s="69">
        <v>356</v>
      </c>
      <c r="TS39" s="69">
        <v>3608</v>
      </c>
      <c r="TT39" s="69">
        <v>346</v>
      </c>
      <c r="TU39" s="69">
        <v>286</v>
      </c>
      <c r="TV39" s="69">
        <v>226</v>
      </c>
      <c r="TW39" s="69">
        <v>249</v>
      </c>
      <c r="TX39" s="69">
        <v>45</v>
      </c>
      <c r="TY39" s="69">
        <v>44</v>
      </c>
      <c r="TZ39" s="69">
        <v>20</v>
      </c>
      <c r="UA39" s="69">
        <v>46</v>
      </c>
      <c r="UB39" s="69">
        <v>3</v>
      </c>
      <c r="UC39" s="69">
        <v>1</v>
      </c>
      <c r="UD39" s="69">
        <v>160</v>
      </c>
      <c r="UE39" s="69">
        <v>1426</v>
      </c>
      <c r="UF39" s="69">
        <v>969</v>
      </c>
      <c r="UG39" s="69">
        <v>798</v>
      </c>
      <c r="UH39" s="69">
        <v>547</v>
      </c>
      <c r="UI39" s="69">
        <v>521</v>
      </c>
      <c r="UJ39" s="69">
        <v>112</v>
      </c>
      <c r="UK39" s="69">
        <v>100</v>
      </c>
      <c r="UL39" s="69">
        <v>55</v>
      </c>
      <c r="UM39" s="69">
        <v>115</v>
      </c>
      <c r="UN39" s="69">
        <v>5</v>
      </c>
      <c r="UO39" s="69">
        <v>4</v>
      </c>
      <c r="UP39" s="69">
        <v>290</v>
      </c>
      <c r="UQ39" s="69">
        <v>3516</v>
      </c>
      <c r="UR39" s="69">
        <v>42</v>
      </c>
      <c r="US39" s="69">
        <v>13</v>
      </c>
      <c r="UT39" s="69">
        <v>37</v>
      </c>
      <c r="UU39" s="69">
        <v>48</v>
      </c>
      <c r="UV39" s="69">
        <v>89</v>
      </c>
      <c r="UW39" s="69">
        <v>36</v>
      </c>
      <c r="UX39" s="69">
        <v>39</v>
      </c>
      <c r="UY39" s="69">
        <v>573</v>
      </c>
      <c r="UZ39" s="69">
        <v>278</v>
      </c>
      <c r="VA39" s="69">
        <v>1155</v>
      </c>
      <c r="VB39" s="69">
        <v>51</v>
      </c>
      <c r="VC39" s="69">
        <v>27</v>
      </c>
      <c r="VD39" s="69">
        <v>45</v>
      </c>
      <c r="VE39" s="69">
        <v>73</v>
      </c>
      <c r="VF39" s="69">
        <v>111</v>
      </c>
      <c r="VG39" s="69">
        <v>40</v>
      </c>
      <c r="VH39" s="69">
        <v>62</v>
      </c>
      <c r="VI39" s="69">
        <v>564</v>
      </c>
      <c r="VJ39" s="69">
        <v>407</v>
      </c>
      <c r="VK39" s="69">
        <v>1380</v>
      </c>
      <c r="VL39" s="69">
        <v>93</v>
      </c>
      <c r="VM39" s="69">
        <v>40</v>
      </c>
      <c r="VN39" s="69">
        <v>82</v>
      </c>
      <c r="VO39" s="69">
        <v>121</v>
      </c>
      <c r="VP39" s="69">
        <v>200</v>
      </c>
      <c r="VQ39" s="69">
        <v>76</v>
      </c>
      <c r="VR39" s="69">
        <v>101</v>
      </c>
      <c r="VS39" s="69">
        <v>1137</v>
      </c>
      <c r="VT39" s="69">
        <v>685</v>
      </c>
      <c r="VU39" s="69">
        <v>2535</v>
      </c>
      <c r="VV39" s="69">
        <v>159</v>
      </c>
      <c r="VW39" s="69">
        <v>68</v>
      </c>
      <c r="VX39" s="69">
        <v>187</v>
      </c>
      <c r="VY39" s="69">
        <v>74</v>
      </c>
      <c r="VZ39" s="69">
        <v>346</v>
      </c>
      <c r="WA39" s="69">
        <v>142</v>
      </c>
      <c r="WB39" s="69">
        <v>15</v>
      </c>
      <c r="WC39" s="69">
        <v>43</v>
      </c>
      <c r="WD39" s="69">
        <v>44</v>
      </c>
      <c r="WE39" s="69">
        <v>391</v>
      </c>
      <c r="WF39" s="69">
        <v>111</v>
      </c>
      <c r="WG39" s="69">
        <v>164</v>
      </c>
      <c r="WH39" s="69">
        <v>13</v>
      </c>
      <c r="WI39" s="69">
        <v>54</v>
      </c>
      <c r="WJ39" s="69">
        <v>32</v>
      </c>
      <c r="WK39" s="69">
        <v>2</v>
      </c>
      <c r="WL39" s="69">
        <v>286</v>
      </c>
      <c r="WM39" s="69">
        <v>1155</v>
      </c>
      <c r="WN39" s="69">
        <v>69</v>
      </c>
      <c r="WO39" s="69">
        <v>58</v>
      </c>
      <c r="WP39" s="69">
        <v>74</v>
      </c>
      <c r="WQ39" s="69">
        <v>442</v>
      </c>
      <c r="WR39" s="69">
        <v>68</v>
      </c>
      <c r="WS39" s="69">
        <v>29</v>
      </c>
      <c r="WT39" s="69">
        <v>6</v>
      </c>
      <c r="WU39" s="69">
        <v>173</v>
      </c>
      <c r="WV39" s="69">
        <v>49</v>
      </c>
      <c r="WW39" s="69">
        <v>1</v>
      </c>
      <c r="WX39" s="69">
        <v>411</v>
      </c>
      <c r="WY39" s="69">
        <v>1380</v>
      </c>
      <c r="WZ39" s="69">
        <v>84</v>
      </c>
      <c r="XA39" s="69">
        <v>101</v>
      </c>
      <c r="XB39" s="69">
        <v>118</v>
      </c>
      <c r="XC39" s="69">
        <v>833</v>
      </c>
      <c r="XD39" s="69">
        <v>179</v>
      </c>
      <c r="XE39" s="69">
        <v>193</v>
      </c>
      <c r="XF39" s="69">
        <v>19</v>
      </c>
      <c r="XG39" s="69">
        <v>227</v>
      </c>
      <c r="XH39" s="69">
        <v>81</v>
      </c>
      <c r="XI39" s="69">
        <v>3</v>
      </c>
      <c r="XJ39" s="69">
        <v>697</v>
      </c>
      <c r="XK39" s="69">
        <v>2535</v>
      </c>
      <c r="XL39" s="69">
        <v>2</v>
      </c>
      <c r="XM39" s="69">
        <v>56</v>
      </c>
      <c r="XN39" s="69">
        <v>67</v>
      </c>
      <c r="XO39" s="69">
        <v>148</v>
      </c>
      <c r="XP39" s="69">
        <v>53</v>
      </c>
      <c r="XQ39" s="69">
        <v>35</v>
      </c>
      <c r="XR39" s="69">
        <v>36</v>
      </c>
      <c r="XS39" s="69">
        <v>136</v>
      </c>
      <c r="XT39" s="69">
        <v>250</v>
      </c>
      <c r="XU39" s="69">
        <v>284</v>
      </c>
      <c r="XV39" s="69">
        <v>48</v>
      </c>
      <c r="XW39" s="69">
        <v>40</v>
      </c>
      <c r="XX39" s="69">
        <v>1155</v>
      </c>
      <c r="XY39" s="69">
        <v>7</v>
      </c>
      <c r="XZ39" s="69">
        <v>89</v>
      </c>
      <c r="YA39" s="69">
        <v>103</v>
      </c>
      <c r="YB39" s="69">
        <v>235</v>
      </c>
      <c r="YC39" s="69">
        <v>62</v>
      </c>
      <c r="YD39" s="69">
        <v>38</v>
      </c>
      <c r="YE39" s="69">
        <v>50</v>
      </c>
      <c r="YF39" s="69">
        <v>149</v>
      </c>
      <c r="YG39" s="69">
        <v>266</v>
      </c>
      <c r="YH39" s="69">
        <v>300</v>
      </c>
      <c r="YI39" s="69">
        <v>36</v>
      </c>
      <c r="YJ39" s="69">
        <v>45</v>
      </c>
      <c r="YK39" s="69">
        <v>1380</v>
      </c>
      <c r="YL39" s="69">
        <v>9</v>
      </c>
      <c r="YM39" s="69">
        <v>145</v>
      </c>
      <c r="YN39" s="69">
        <v>170</v>
      </c>
      <c r="YO39" s="69">
        <v>383</v>
      </c>
      <c r="YP39" s="69">
        <v>115</v>
      </c>
      <c r="YQ39" s="69">
        <v>73</v>
      </c>
      <c r="YR39" s="69">
        <v>86</v>
      </c>
      <c r="YS39" s="69">
        <v>285</v>
      </c>
      <c r="YT39" s="69">
        <v>516</v>
      </c>
      <c r="YU39" s="69">
        <v>584</v>
      </c>
      <c r="YV39" s="69">
        <v>84</v>
      </c>
      <c r="YW39" s="69">
        <v>85</v>
      </c>
      <c r="YX39" s="69">
        <v>2535</v>
      </c>
      <c r="YY39" s="69">
        <v>691</v>
      </c>
      <c r="YZ39" s="69">
        <v>255</v>
      </c>
      <c r="ZA39" s="69">
        <v>175</v>
      </c>
      <c r="ZB39" s="69">
        <v>176</v>
      </c>
      <c r="ZC39" s="69">
        <v>15</v>
      </c>
      <c r="ZD39" s="69">
        <v>722</v>
      </c>
      <c r="ZE39" s="69">
        <v>231</v>
      </c>
      <c r="ZF39" s="69">
        <v>20</v>
      </c>
      <c r="ZG39" s="69">
        <v>108</v>
      </c>
      <c r="ZH39" s="69">
        <v>42</v>
      </c>
      <c r="ZI39" s="69">
        <v>2435</v>
      </c>
      <c r="ZJ39" s="69">
        <v>47</v>
      </c>
      <c r="ZK39" s="69">
        <v>101</v>
      </c>
      <c r="ZL39" s="69">
        <v>157</v>
      </c>
      <c r="ZM39" s="69">
        <v>388</v>
      </c>
      <c r="ZN39" s="69">
        <v>637</v>
      </c>
      <c r="ZO39" s="69">
        <v>607</v>
      </c>
      <c r="ZP39" s="69">
        <v>135</v>
      </c>
      <c r="ZQ39" s="69">
        <v>205</v>
      </c>
      <c r="ZR39" s="69">
        <v>52</v>
      </c>
      <c r="ZS39" s="69">
        <v>2329</v>
      </c>
      <c r="ZT39" s="69">
        <v>617</v>
      </c>
      <c r="ZU39" s="69">
        <v>971</v>
      </c>
      <c r="ZV39" s="69">
        <v>455</v>
      </c>
      <c r="ZW39" s="69">
        <v>126</v>
      </c>
      <c r="ZX39" s="69">
        <v>49</v>
      </c>
      <c r="ZY39" s="69">
        <v>7</v>
      </c>
      <c r="ZZ39" s="69">
        <v>104</v>
      </c>
      <c r="AAA39" s="69">
        <v>2329</v>
      </c>
      <c r="AAB39" s="69">
        <v>15</v>
      </c>
      <c r="AAC39" s="69">
        <v>25</v>
      </c>
      <c r="AAD39" s="69">
        <v>64</v>
      </c>
      <c r="AAE39" s="69">
        <v>96</v>
      </c>
      <c r="AAF39" s="69">
        <v>199</v>
      </c>
      <c r="AAG39" s="69">
        <v>399</v>
      </c>
      <c r="AAH39" s="69">
        <v>34</v>
      </c>
      <c r="AAI39" s="69">
        <v>2</v>
      </c>
      <c r="AAJ39" s="69">
        <v>2</v>
      </c>
      <c r="AAK39" s="69">
        <v>6</v>
      </c>
      <c r="AAL39" s="69">
        <v>1</v>
      </c>
      <c r="AAM39" s="69">
        <v>45</v>
      </c>
      <c r="AAN39" s="69">
        <v>52</v>
      </c>
      <c r="AAO39" s="69">
        <v>13</v>
      </c>
      <c r="AAP39" s="69">
        <v>8</v>
      </c>
      <c r="AAQ39" s="69">
        <v>6</v>
      </c>
      <c r="AAR39" s="69">
        <v>7</v>
      </c>
      <c r="AAS39" s="69">
        <v>86</v>
      </c>
      <c r="AAT39" s="69">
        <v>1146</v>
      </c>
      <c r="AAU39" s="69">
        <v>388</v>
      </c>
      <c r="AAV39" s="69">
        <v>91</v>
      </c>
      <c r="AAW39" s="69">
        <v>10</v>
      </c>
      <c r="AAX39" s="69">
        <v>2</v>
      </c>
      <c r="AAY39" s="69">
        <v>37</v>
      </c>
      <c r="AAZ39" s="69">
        <v>1674</v>
      </c>
      <c r="ABA39" s="69">
        <v>1291</v>
      </c>
      <c r="ABB39" s="69">
        <v>452</v>
      </c>
      <c r="ABC39" s="69">
        <v>134</v>
      </c>
      <c r="ABD39" s="69">
        <v>21</v>
      </c>
      <c r="ABE39" s="69">
        <v>2</v>
      </c>
      <c r="ABF39" s="69">
        <v>34</v>
      </c>
      <c r="ABG39" s="69">
        <v>1934</v>
      </c>
      <c r="ABH39" s="69">
        <v>2437</v>
      </c>
      <c r="ABI39" s="69">
        <v>840</v>
      </c>
      <c r="ABJ39" s="69">
        <v>225</v>
      </c>
      <c r="ABK39" s="69">
        <v>31</v>
      </c>
      <c r="ABL39" s="69">
        <v>4</v>
      </c>
      <c r="ABM39" s="69">
        <v>71</v>
      </c>
      <c r="ABN39" s="69">
        <v>3608</v>
      </c>
      <c r="ABO39" s="69">
        <v>168</v>
      </c>
      <c r="ABP39" s="69">
        <v>330</v>
      </c>
      <c r="ABQ39" s="69">
        <v>180</v>
      </c>
      <c r="ABR39" s="69">
        <v>68</v>
      </c>
      <c r="ABS39" s="69">
        <v>62</v>
      </c>
      <c r="ABT39" s="69">
        <v>8</v>
      </c>
      <c r="ABU39" s="69">
        <v>31</v>
      </c>
      <c r="ABV39" s="69">
        <v>35</v>
      </c>
      <c r="ABW39" s="69">
        <v>47</v>
      </c>
      <c r="ABX39" s="69">
        <v>47</v>
      </c>
      <c r="ABY39" s="69">
        <v>976</v>
      </c>
      <c r="ABZ39" s="69">
        <v>93</v>
      </c>
      <c r="ACA39" s="69">
        <v>354</v>
      </c>
      <c r="ACB39" s="69">
        <v>139</v>
      </c>
      <c r="ACC39" s="69">
        <v>141</v>
      </c>
      <c r="ACD39" s="69">
        <v>17</v>
      </c>
      <c r="ACE39" s="69">
        <v>68</v>
      </c>
      <c r="ACF39" s="69">
        <v>39</v>
      </c>
      <c r="ACG39" s="69">
        <v>3</v>
      </c>
      <c r="ACH39" s="69">
        <v>30</v>
      </c>
      <c r="ACI39" s="69">
        <v>40</v>
      </c>
      <c r="ACJ39" s="69">
        <v>924</v>
      </c>
      <c r="ACK39" s="69">
        <v>261</v>
      </c>
      <c r="ACL39" s="69">
        <v>684</v>
      </c>
      <c r="ACM39" s="69">
        <v>319</v>
      </c>
      <c r="ACN39" s="69">
        <v>209</v>
      </c>
      <c r="ACO39" s="69">
        <v>79</v>
      </c>
      <c r="ACP39" s="69">
        <v>76</v>
      </c>
      <c r="ACQ39" s="69">
        <v>70</v>
      </c>
      <c r="ACR39" s="69">
        <v>38</v>
      </c>
      <c r="ACS39" s="69">
        <v>77</v>
      </c>
      <c r="ACT39" s="69">
        <v>87</v>
      </c>
      <c r="ACU39" s="69">
        <v>1900</v>
      </c>
      <c r="ACV39" s="69">
        <v>5</v>
      </c>
      <c r="ACW39" s="69">
        <v>37</v>
      </c>
      <c r="ACX39" s="69">
        <v>54</v>
      </c>
      <c r="ACY39" s="69">
        <v>374</v>
      </c>
      <c r="ACZ39" s="69">
        <v>130</v>
      </c>
      <c r="ADA39" s="69">
        <v>47</v>
      </c>
      <c r="ADB39" s="69">
        <v>132</v>
      </c>
      <c r="ADC39" s="69">
        <v>119</v>
      </c>
      <c r="ADD39" s="69">
        <v>898</v>
      </c>
      <c r="ADE39" s="69">
        <v>1</v>
      </c>
      <c r="ADF39" s="69">
        <v>6</v>
      </c>
      <c r="ADG39" s="69">
        <v>34</v>
      </c>
      <c r="ADH39" s="69">
        <v>308</v>
      </c>
      <c r="ADI39" s="69">
        <v>84</v>
      </c>
      <c r="ADJ39" s="69">
        <v>48</v>
      </c>
      <c r="ADK39" s="69">
        <v>284</v>
      </c>
      <c r="ADL39" s="69">
        <v>110</v>
      </c>
      <c r="ADM39" s="69">
        <v>875</v>
      </c>
      <c r="ADN39" s="69">
        <v>309</v>
      </c>
      <c r="ADO39" s="69">
        <v>626</v>
      </c>
      <c r="ADP39" s="69">
        <v>418</v>
      </c>
      <c r="ADQ39" s="69">
        <v>57</v>
      </c>
      <c r="ADR39" s="69">
        <v>16</v>
      </c>
      <c r="ADS39" s="69">
        <v>1151</v>
      </c>
      <c r="ADT39" s="69">
        <v>243</v>
      </c>
      <c r="ADU39" s="69">
        <v>32</v>
      </c>
      <c r="ADV39" s="69">
        <v>1426</v>
      </c>
      <c r="ADW39" s="69">
        <v>1077</v>
      </c>
      <c r="ADX39" s="69">
        <v>89</v>
      </c>
      <c r="ADY39" s="69">
        <v>226</v>
      </c>
      <c r="ADZ39" s="69">
        <v>34</v>
      </c>
      <c r="AEA39" s="69">
        <v>1426</v>
      </c>
    </row>
    <row r="40" spans="1:807">
      <c r="A40" s="61" t="s">
        <v>805</v>
      </c>
      <c r="B40" s="61" t="s">
        <v>919</v>
      </c>
      <c r="C40" s="53">
        <v>881</v>
      </c>
      <c r="D40" s="68">
        <f t="shared" si="9"/>
        <v>3603</v>
      </c>
      <c r="E40" s="26">
        <f t="shared" si="10"/>
        <v>4.0896708286038592</v>
      </c>
      <c r="F40" s="85">
        <f t="shared" si="11"/>
        <v>54.845813558548969</v>
      </c>
      <c r="G40" s="86">
        <f t="shared" si="12"/>
        <v>6.2254044901871704E-2</v>
      </c>
      <c r="H40" s="86">
        <f t="shared" si="30"/>
        <v>0.95084990380424761</v>
      </c>
      <c r="I40" s="61" t="s">
        <v>919</v>
      </c>
      <c r="K40" s="18">
        <f t="shared" si="27"/>
        <v>26</v>
      </c>
      <c r="L40" s="30">
        <v>120</v>
      </c>
      <c r="M40" s="43" t="s">
        <v>805</v>
      </c>
      <c r="N40" s="68">
        <f t="shared" si="31"/>
        <v>3603</v>
      </c>
      <c r="O40" s="28">
        <f t="shared" si="28"/>
        <v>50.540047692523494</v>
      </c>
      <c r="P40" s="30">
        <f t="shared" si="14"/>
        <v>360</v>
      </c>
      <c r="Q40" s="44">
        <f t="shared" si="1"/>
        <v>9.9916736053288933</v>
      </c>
      <c r="R40" s="28">
        <f t="shared" si="15"/>
        <v>54.196331459627203</v>
      </c>
      <c r="S40" s="45">
        <f t="shared" si="2"/>
        <v>493</v>
      </c>
      <c r="T40" s="44">
        <f t="shared" si="3"/>
        <v>13.683041909519845</v>
      </c>
      <c r="U40" s="28">
        <f t="shared" si="16"/>
        <v>61.600916197798732</v>
      </c>
      <c r="V40" s="45">
        <f t="shared" si="17"/>
        <v>729</v>
      </c>
      <c r="W40" s="44">
        <f t="shared" si="4"/>
        <v>50</v>
      </c>
      <c r="X40" s="28">
        <f t="shared" si="18"/>
        <v>53.648068669527895</v>
      </c>
      <c r="Y40" s="44">
        <f t="shared" si="19"/>
        <v>264</v>
      </c>
      <c r="Z40" s="44">
        <f t="shared" si="5"/>
        <v>7.3272273105745214</v>
      </c>
      <c r="AA40" s="28">
        <f t="shared" si="20"/>
        <v>19.384199234324132</v>
      </c>
      <c r="AB40" s="45">
        <f t="shared" si="21"/>
        <v>804</v>
      </c>
      <c r="AC40" s="44">
        <f t="shared" si="6"/>
        <v>33.569937369519835</v>
      </c>
      <c r="AD40" s="28">
        <f t="shared" si="22"/>
        <v>53.970960401157285</v>
      </c>
      <c r="AE40" s="45">
        <f t="shared" si="23"/>
        <v>286</v>
      </c>
      <c r="AF40" s="44">
        <f t="shared" si="7"/>
        <v>19.615912208504803</v>
      </c>
      <c r="AG40" s="28">
        <f t="shared" si="24"/>
        <v>23.269172252081617</v>
      </c>
      <c r="AH40" s="44">
        <v>0</v>
      </c>
      <c r="AI40" s="28">
        <f t="shared" si="25"/>
        <v>0</v>
      </c>
      <c r="AJ40" s="45">
        <f t="shared" si="8"/>
        <v>3002.5</v>
      </c>
      <c r="AK40" s="28">
        <f t="shared" si="26"/>
        <v>15.338441890166028</v>
      </c>
      <c r="AL40" s="45">
        <v>5805</v>
      </c>
      <c r="AM40" s="28">
        <f t="shared" si="29"/>
        <v>28.889220662884444</v>
      </c>
      <c r="AN40" s="39"/>
      <c r="AO40" s="28">
        <v>0</v>
      </c>
      <c r="AP40" s="27" t="s">
        <v>805</v>
      </c>
      <c r="AR40" s="69">
        <v>17</v>
      </c>
      <c r="AS40" s="69">
        <v>16</v>
      </c>
      <c r="AT40" s="69">
        <v>9</v>
      </c>
      <c r="AU40" s="69">
        <v>16</v>
      </c>
      <c r="AV40" s="69">
        <v>10</v>
      </c>
      <c r="AW40" s="69">
        <v>13</v>
      </c>
      <c r="AX40" s="69">
        <v>13</v>
      </c>
      <c r="AY40" s="69">
        <v>9</v>
      </c>
      <c r="AZ40" s="69">
        <v>17</v>
      </c>
      <c r="BA40" s="69">
        <v>19</v>
      </c>
      <c r="BB40" s="69">
        <v>15</v>
      </c>
      <c r="BC40" s="69">
        <v>14</v>
      </c>
      <c r="BD40" s="69">
        <v>17</v>
      </c>
      <c r="BE40" s="69">
        <v>16</v>
      </c>
      <c r="BF40" s="69">
        <v>15</v>
      </c>
      <c r="BG40" s="69">
        <v>20</v>
      </c>
      <c r="BH40" s="69">
        <v>15</v>
      </c>
      <c r="BI40" s="69">
        <v>18</v>
      </c>
      <c r="BJ40" s="69">
        <v>21</v>
      </c>
      <c r="BK40" s="69">
        <v>18</v>
      </c>
      <c r="BL40" s="69">
        <v>107</v>
      </c>
      <c r="BM40" s="69">
        <v>249</v>
      </c>
      <c r="BN40" s="69">
        <v>201</v>
      </c>
      <c r="BO40" s="69">
        <v>152</v>
      </c>
      <c r="BP40" s="69">
        <v>117</v>
      </c>
      <c r="BQ40" s="69">
        <v>101</v>
      </c>
      <c r="BR40" s="69">
        <v>102</v>
      </c>
      <c r="BS40" s="69">
        <v>102</v>
      </c>
      <c r="BT40" s="69">
        <v>81</v>
      </c>
      <c r="BU40" s="69">
        <v>67</v>
      </c>
      <c r="BV40" s="69">
        <v>51</v>
      </c>
      <c r="BW40" s="69">
        <v>45</v>
      </c>
      <c r="BX40" s="69">
        <v>29</v>
      </c>
      <c r="BY40" s="69">
        <v>25</v>
      </c>
      <c r="BZ40" s="69">
        <v>1737</v>
      </c>
      <c r="CA40" s="69">
        <v>20</v>
      </c>
      <c r="CB40" s="69">
        <v>16</v>
      </c>
      <c r="CC40" s="69">
        <v>9</v>
      </c>
      <c r="CD40" s="69">
        <v>16</v>
      </c>
      <c r="CE40" s="69">
        <v>11</v>
      </c>
      <c r="CF40" s="69">
        <v>11</v>
      </c>
      <c r="CG40" s="69">
        <v>13</v>
      </c>
      <c r="CH40" s="69">
        <v>15</v>
      </c>
      <c r="CI40" s="69">
        <v>11</v>
      </c>
      <c r="CJ40" s="69">
        <v>18</v>
      </c>
      <c r="CK40" s="69">
        <v>9</v>
      </c>
      <c r="CL40" s="69">
        <v>8</v>
      </c>
      <c r="CM40" s="69">
        <v>18</v>
      </c>
      <c r="CN40" s="69">
        <v>12</v>
      </c>
      <c r="CO40" s="69">
        <v>11</v>
      </c>
      <c r="CP40" s="69">
        <v>14</v>
      </c>
      <c r="CQ40" s="69">
        <v>10</v>
      </c>
      <c r="CR40" s="69">
        <v>21</v>
      </c>
      <c r="CS40" s="69">
        <v>7</v>
      </c>
      <c r="CT40" s="69">
        <v>21</v>
      </c>
      <c r="CU40" s="69">
        <v>123</v>
      </c>
      <c r="CV40" s="69">
        <v>283</v>
      </c>
      <c r="CW40" s="69">
        <v>239</v>
      </c>
      <c r="CX40" s="69">
        <v>141</v>
      </c>
      <c r="CY40" s="69">
        <v>127</v>
      </c>
      <c r="CZ40" s="69">
        <v>115</v>
      </c>
      <c r="DA40" s="69">
        <v>103</v>
      </c>
      <c r="DB40" s="69">
        <v>107</v>
      </c>
      <c r="DC40" s="69">
        <v>81</v>
      </c>
      <c r="DD40" s="69">
        <v>84</v>
      </c>
      <c r="DE40" s="69">
        <v>49</v>
      </c>
      <c r="DF40" s="69">
        <v>59</v>
      </c>
      <c r="DG40" s="69">
        <v>46</v>
      </c>
      <c r="DH40" s="69">
        <v>38</v>
      </c>
      <c r="DI40" s="69">
        <v>1866</v>
      </c>
      <c r="DJ40" s="69">
        <v>37</v>
      </c>
      <c r="DK40" s="69">
        <v>32</v>
      </c>
      <c r="DL40" s="69">
        <v>18</v>
      </c>
      <c r="DM40" s="69">
        <v>32</v>
      </c>
      <c r="DN40" s="69">
        <v>21</v>
      </c>
      <c r="DO40" s="69">
        <v>24</v>
      </c>
      <c r="DP40" s="69">
        <v>26</v>
      </c>
      <c r="DQ40" s="69">
        <v>24</v>
      </c>
      <c r="DR40" s="69">
        <v>28</v>
      </c>
      <c r="DS40" s="69">
        <v>37</v>
      </c>
      <c r="DT40" s="69">
        <v>24</v>
      </c>
      <c r="DU40" s="69">
        <v>22</v>
      </c>
      <c r="DV40" s="69">
        <v>35</v>
      </c>
      <c r="DW40" s="69">
        <v>28</v>
      </c>
      <c r="DX40" s="69">
        <v>26</v>
      </c>
      <c r="DY40" s="69">
        <v>34</v>
      </c>
      <c r="DZ40" s="69">
        <v>25</v>
      </c>
      <c r="EA40" s="69">
        <v>39</v>
      </c>
      <c r="EB40" s="69">
        <v>28</v>
      </c>
      <c r="EC40" s="69">
        <v>39</v>
      </c>
      <c r="ED40" s="69">
        <v>230</v>
      </c>
      <c r="EE40" s="69">
        <v>532</v>
      </c>
      <c r="EF40" s="69">
        <v>440</v>
      </c>
      <c r="EG40" s="69">
        <v>293</v>
      </c>
      <c r="EH40" s="69">
        <v>244</v>
      </c>
      <c r="EI40" s="69">
        <v>216</v>
      </c>
      <c r="EJ40" s="69">
        <v>205</v>
      </c>
      <c r="EK40" s="69">
        <v>209</v>
      </c>
      <c r="EL40" s="69">
        <v>162</v>
      </c>
      <c r="EM40" s="69">
        <v>151</v>
      </c>
      <c r="EN40" s="69">
        <v>100</v>
      </c>
      <c r="EO40" s="69">
        <v>104</v>
      </c>
      <c r="EP40" s="69">
        <v>75</v>
      </c>
      <c r="EQ40" s="69">
        <v>63</v>
      </c>
      <c r="ER40" s="69">
        <v>3603</v>
      </c>
      <c r="ES40" s="69">
        <v>972</v>
      </c>
      <c r="ET40" s="69">
        <v>636</v>
      </c>
      <c r="EU40" s="69">
        <v>42</v>
      </c>
      <c r="EV40" s="69">
        <v>56</v>
      </c>
      <c r="EW40" s="69">
        <v>31</v>
      </c>
      <c r="EX40" s="69">
        <v>1737</v>
      </c>
      <c r="EY40" s="69">
        <v>1064</v>
      </c>
      <c r="EZ40" s="69">
        <v>621</v>
      </c>
      <c r="FA40" s="69">
        <v>39</v>
      </c>
      <c r="FB40" s="69">
        <v>56</v>
      </c>
      <c r="FC40" s="69">
        <v>86</v>
      </c>
      <c r="FD40" s="69">
        <v>1866</v>
      </c>
      <c r="FE40" s="69">
        <v>2036</v>
      </c>
      <c r="FF40" s="69">
        <v>1257</v>
      </c>
      <c r="FG40" s="69">
        <v>81</v>
      </c>
      <c r="FH40" s="69">
        <v>112</v>
      </c>
      <c r="FI40" s="69">
        <v>117</v>
      </c>
      <c r="FJ40" s="69">
        <v>3603</v>
      </c>
      <c r="FK40" s="69">
        <v>2336</v>
      </c>
      <c r="FL40" s="69">
        <v>285</v>
      </c>
      <c r="FM40" s="69">
        <v>46</v>
      </c>
      <c r="FN40" s="69">
        <v>14</v>
      </c>
      <c r="FO40" s="69">
        <v>218</v>
      </c>
      <c r="FP40" s="69">
        <v>429</v>
      </c>
      <c r="FQ40" s="69">
        <v>0</v>
      </c>
      <c r="FR40" s="69">
        <v>3328</v>
      </c>
      <c r="FS40" s="69">
        <v>2468</v>
      </c>
      <c r="FT40" s="69">
        <v>129</v>
      </c>
      <c r="FU40" s="69">
        <v>45</v>
      </c>
      <c r="FV40" s="69">
        <v>14</v>
      </c>
      <c r="FW40" s="69">
        <v>213</v>
      </c>
      <c r="FX40" s="69">
        <v>349</v>
      </c>
      <c r="FY40" s="69">
        <v>110</v>
      </c>
      <c r="FZ40" s="69">
        <v>3328</v>
      </c>
      <c r="GA40" s="69">
        <v>2418</v>
      </c>
      <c r="GB40" s="69">
        <v>2</v>
      </c>
      <c r="GC40" s="69">
        <v>524</v>
      </c>
      <c r="GD40" s="69">
        <v>27</v>
      </c>
      <c r="GE40" s="69">
        <v>169</v>
      </c>
      <c r="GF40" s="69">
        <v>64</v>
      </c>
      <c r="GG40" s="69">
        <v>124</v>
      </c>
      <c r="GH40" s="69">
        <v>3328</v>
      </c>
      <c r="GI40" s="69">
        <v>2600</v>
      </c>
      <c r="GJ40" s="69">
        <v>392</v>
      </c>
      <c r="GK40" s="69">
        <v>102</v>
      </c>
      <c r="GL40" s="69">
        <v>197</v>
      </c>
      <c r="GM40" s="69">
        <v>3291</v>
      </c>
      <c r="GN40" s="69">
        <v>2414</v>
      </c>
      <c r="GO40" s="69">
        <v>552</v>
      </c>
      <c r="GP40" s="69">
        <v>494</v>
      </c>
      <c r="GQ40" s="69">
        <v>143</v>
      </c>
      <c r="GR40" s="69">
        <v>3603</v>
      </c>
      <c r="GS40" s="69">
        <v>627</v>
      </c>
      <c r="GT40" s="69">
        <v>40</v>
      </c>
      <c r="GU40" s="69">
        <v>66</v>
      </c>
      <c r="GV40" s="69">
        <v>9</v>
      </c>
      <c r="GW40" s="69">
        <v>512</v>
      </c>
      <c r="GX40" s="69">
        <v>627</v>
      </c>
      <c r="GY40" s="69">
        <v>401</v>
      </c>
      <c r="GZ40" s="69">
        <v>145</v>
      </c>
      <c r="HA40" s="69">
        <v>41</v>
      </c>
      <c r="HB40" s="69">
        <v>8</v>
      </c>
      <c r="HC40" s="69">
        <v>32</v>
      </c>
      <c r="HD40" s="69">
        <v>1361</v>
      </c>
      <c r="HE40" s="69">
        <v>2017</v>
      </c>
      <c r="HF40" s="69">
        <v>138</v>
      </c>
      <c r="HG40" s="69">
        <v>3516</v>
      </c>
      <c r="HH40" s="69">
        <v>1361</v>
      </c>
      <c r="HI40" s="69">
        <v>208</v>
      </c>
      <c r="HJ40" s="69">
        <v>16</v>
      </c>
      <c r="HK40" s="69">
        <v>28</v>
      </c>
      <c r="HL40" s="69">
        <v>88</v>
      </c>
      <c r="HM40" s="69">
        <v>558</v>
      </c>
      <c r="HN40" s="69">
        <v>447</v>
      </c>
      <c r="HO40" s="69">
        <v>16</v>
      </c>
      <c r="HP40" s="69">
        <v>8</v>
      </c>
      <c r="HQ40" s="69">
        <v>2</v>
      </c>
      <c r="HR40" s="69">
        <v>0</v>
      </c>
      <c r="HS40" s="69">
        <v>1</v>
      </c>
      <c r="HT40" s="69">
        <v>11</v>
      </c>
      <c r="HU40" s="69">
        <v>3</v>
      </c>
      <c r="HV40" s="69">
        <v>0</v>
      </c>
      <c r="HW40" s="69">
        <v>2</v>
      </c>
      <c r="HX40" s="69">
        <v>0</v>
      </c>
      <c r="HY40" s="69">
        <v>5</v>
      </c>
      <c r="HZ40" s="69">
        <v>11</v>
      </c>
      <c r="IA40" s="69">
        <v>2</v>
      </c>
      <c r="IB40" s="69">
        <v>2</v>
      </c>
      <c r="IC40" s="69">
        <v>1</v>
      </c>
      <c r="ID40" s="69">
        <v>16</v>
      </c>
      <c r="IE40" s="69">
        <v>424</v>
      </c>
      <c r="IF40" s="69">
        <v>146</v>
      </c>
      <c r="IG40" s="69">
        <v>103</v>
      </c>
      <c r="IH40" s="69">
        <v>43</v>
      </c>
      <c r="II40" s="69">
        <v>19</v>
      </c>
      <c r="IJ40" s="69">
        <v>735</v>
      </c>
      <c r="IK40" s="69">
        <v>848</v>
      </c>
      <c r="IL40" s="69">
        <v>438</v>
      </c>
      <c r="IM40" s="69">
        <v>412</v>
      </c>
      <c r="IN40" s="69">
        <v>215</v>
      </c>
      <c r="IO40" s="69">
        <v>118</v>
      </c>
      <c r="IP40" s="69">
        <v>2031</v>
      </c>
      <c r="IQ40" s="69">
        <v>39</v>
      </c>
      <c r="IR40" s="69">
        <v>170</v>
      </c>
      <c r="IS40" s="69">
        <v>209</v>
      </c>
      <c r="IT40" s="69">
        <v>132</v>
      </c>
      <c r="IU40" s="69">
        <v>80</v>
      </c>
      <c r="IV40" s="69">
        <v>630</v>
      </c>
      <c r="IW40" s="69">
        <v>0</v>
      </c>
      <c r="IX40" s="69">
        <v>82</v>
      </c>
      <c r="IY40" s="69">
        <v>66</v>
      </c>
      <c r="IZ40" s="69">
        <v>24</v>
      </c>
      <c r="JA40" s="69">
        <v>5</v>
      </c>
      <c r="JB40" s="69">
        <v>1</v>
      </c>
      <c r="JC40" s="69">
        <v>0</v>
      </c>
      <c r="JD40" s="69">
        <v>79</v>
      </c>
      <c r="JE40" s="69">
        <v>37</v>
      </c>
      <c r="JF40" s="69">
        <v>10</v>
      </c>
      <c r="JG40" s="69">
        <v>3</v>
      </c>
      <c r="JH40" s="69">
        <v>0</v>
      </c>
      <c r="JI40" s="69">
        <v>0</v>
      </c>
      <c r="JJ40" s="69">
        <v>0</v>
      </c>
      <c r="JK40" s="69">
        <v>21</v>
      </c>
      <c r="JL40" s="69">
        <v>9</v>
      </c>
      <c r="JM40" s="69">
        <v>11</v>
      </c>
      <c r="JN40" s="69">
        <v>2</v>
      </c>
      <c r="JO40" s="69">
        <v>385</v>
      </c>
      <c r="JP40" s="69">
        <v>161</v>
      </c>
      <c r="JQ40" s="69">
        <v>124</v>
      </c>
      <c r="JR40" s="69">
        <v>43</v>
      </c>
      <c r="JS40" s="69">
        <v>19</v>
      </c>
      <c r="JT40" s="69">
        <v>3</v>
      </c>
      <c r="JU40" s="69">
        <v>160</v>
      </c>
      <c r="JV40" s="69">
        <v>86</v>
      </c>
      <c r="JW40" s="69">
        <v>35</v>
      </c>
      <c r="JX40" s="69">
        <v>281</v>
      </c>
      <c r="JY40" s="69">
        <v>14</v>
      </c>
      <c r="JZ40" s="69">
        <v>37</v>
      </c>
      <c r="KA40" s="69">
        <v>8</v>
      </c>
      <c r="KB40" s="69">
        <v>59</v>
      </c>
      <c r="KC40" s="69">
        <v>4</v>
      </c>
      <c r="KD40" s="69">
        <v>6</v>
      </c>
      <c r="KE40" s="69">
        <v>0</v>
      </c>
      <c r="KF40" s="69">
        <v>10</v>
      </c>
      <c r="KG40" s="69">
        <v>278</v>
      </c>
      <c r="KH40" s="69">
        <v>136</v>
      </c>
      <c r="KI40" s="69">
        <v>108</v>
      </c>
      <c r="KJ40" s="69">
        <v>522</v>
      </c>
      <c r="KK40" s="69">
        <v>27</v>
      </c>
      <c r="KL40" s="69">
        <v>52</v>
      </c>
      <c r="KM40" s="69">
        <v>16</v>
      </c>
      <c r="KN40" s="69">
        <v>95</v>
      </c>
      <c r="KO40" s="69">
        <v>6</v>
      </c>
      <c r="KP40" s="69">
        <v>7</v>
      </c>
      <c r="KQ40" s="69">
        <v>0</v>
      </c>
      <c r="KR40" s="69">
        <v>13</v>
      </c>
      <c r="KS40" s="69">
        <v>99</v>
      </c>
      <c r="KT40" s="69">
        <v>70</v>
      </c>
      <c r="KU40" s="69">
        <v>52</v>
      </c>
      <c r="KV40" s="69">
        <v>51</v>
      </c>
      <c r="KW40" s="69">
        <v>78</v>
      </c>
      <c r="KX40" s="69">
        <v>350</v>
      </c>
      <c r="KY40" s="69">
        <v>367</v>
      </c>
      <c r="KZ40" s="69">
        <v>275</v>
      </c>
      <c r="LA40" s="69">
        <v>209</v>
      </c>
      <c r="LB40" s="69">
        <v>179</v>
      </c>
      <c r="LC40" s="69">
        <v>231</v>
      </c>
      <c r="LD40" s="69">
        <v>1261</v>
      </c>
      <c r="LE40" s="69">
        <v>199</v>
      </c>
      <c r="LF40" s="69">
        <v>93</v>
      </c>
      <c r="LG40" s="69">
        <v>93</v>
      </c>
      <c r="LH40" s="69">
        <v>72</v>
      </c>
      <c r="LI40" s="69">
        <v>52</v>
      </c>
      <c r="LJ40" s="69">
        <v>54</v>
      </c>
      <c r="LK40" s="69">
        <v>69</v>
      </c>
      <c r="LL40" s="69">
        <v>103</v>
      </c>
      <c r="LM40" s="69">
        <v>735</v>
      </c>
      <c r="LN40" s="69">
        <v>398</v>
      </c>
      <c r="LO40" s="69">
        <v>186</v>
      </c>
      <c r="LP40" s="69">
        <v>186</v>
      </c>
      <c r="LQ40" s="69">
        <v>241</v>
      </c>
      <c r="LR40" s="69">
        <v>193</v>
      </c>
      <c r="LS40" s="69">
        <v>215</v>
      </c>
      <c r="LT40" s="69">
        <v>270</v>
      </c>
      <c r="LU40" s="69">
        <v>342</v>
      </c>
      <c r="LV40" s="69">
        <v>2031</v>
      </c>
      <c r="LW40" s="69">
        <v>840</v>
      </c>
      <c r="LX40" s="69">
        <v>137</v>
      </c>
      <c r="LY40" s="69">
        <v>188</v>
      </c>
      <c r="LZ40" s="69">
        <v>111</v>
      </c>
      <c r="MA40" s="69">
        <v>137</v>
      </c>
      <c r="MB40" s="69">
        <v>1413</v>
      </c>
      <c r="MC40" s="69">
        <v>473</v>
      </c>
      <c r="MD40" s="69">
        <v>230</v>
      </c>
      <c r="ME40" s="69">
        <v>122</v>
      </c>
      <c r="MF40" s="69">
        <v>246</v>
      </c>
      <c r="MG40" s="69">
        <v>18</v>
      </c>
      <c r="MH40" s="69">
        <v>8</v>
      </c>
      <c r="MI40" s="69">
        <v>53</v>
      </c>
      <c r="MJ40" s="69">
        <v>28</v>
      </c>
      <c r="MK40" s="69">
        <v>14</v>
      </c>
      <c r="ML40" s="69">
        <v>2</v>
      </c>
      <c r="MM40" s="69">
        <v>6</v>
      </c>
      <c r="MN40" s="69">
        <v>4</v>
      </c>
      <c r="MO40" s="69">
        <v>41</v>
      </c>
      <c r="MP40" s="69">
        <v>213</v>
      </c>
      <c r="MQ40" s="69">
        <v>1458</v>
      </c>
      <c r="MR40" s="69">
        <v>473</v>
      </c>
      <c r="MS40" s="69">
        <v>460</v>
      </c>
      <c r="MT40" s="69">
        <v>244</v>
      </c>
      <c r="MU40" s="69">
        <v>948</v>
      </c>
      <c r="MV40" s="69">
        <v>65</v>
      </c>
      <c r="MW40" s="69">
        <v>19</v>
      </c>
      <c r="MX40" s="69">
        <v>136</v>
      </c>
      <c r="MY40" s="69">
        <v>98</v>
      </c>
      <c r="MZ40" s="69">
        <v>72</v>
      </c>
      <c r="NA40" s="69">
        <v>6</v>
      </c>
      <c r="NB40" s="69">
        <v>24</v>
      </c>
      <c r="NC40" s="69">
        <v>24</v>
      </c>
      <c r="ND40" s="69">
        <v>108</v>
      </c>
      <c r="NE40" s="69">
        <v>557</v>
      </c>
      <c r="NF40" s="69">
        <v>3234</v>
      </c>
      <c r="NG40" s="69">
        <v>473</v>
      </c>
      <c r="NH40" s="69">
        <v>539</v>
      </c>
      <c r="NI40" s="69">
        <v>224</v>
      </c>
      <c r="NJ40" s="69">
        <v>139</v>
      </c>
      <c r="NK40" s="69">
        <v>53</v>
      </c>
      <c r="NL40" s="69">
        <v>24</v>
      </c>
      <c r="NM40" s="69">
        <v>3</v>
      </c>
      <c r="NN40" s="69">
        <v>3</v>
      </c>
      <c r="NO40" s="69">
        <v>1458</v>
      </c>
      <c r="NP40" s="69">
        <v>473</v>
      </c>
      <c r="NQ40" s="69">
        <v>1078</v>
      </c>
      <c r="NR40" s="69">
        <v>672</v>
      </c>
      <c r="NS40" s="69">
        <v>556</v>
      </c>
      <c r="NT40" s="69">
        <v>265</v>
      </c>
      <c r="NU40" s="69">
        <v>144</v>
      </c>
      <c r="NV40" s="69">
        <v>21</v>
      </c>
      <c r="NW40" s="69">
        <v>25</v>
      </c>
      <c r="NX40" s="69">
        <v>3234</v>
      </c>
      <c r="NY40" s="69">
        <v>712</v>
      </c>
      <c r="NZ40" s="69">
        <v>716</v>
      </c>
      <c r="OA40" s="69">
        <v>13</v>
      </c>
      <c r="OB40" s="69">
        <v>0</v>
      </c>
      <c r="OC40" s="69">
        <v>17</v>
      </c>
      <c r="OD40" s="69">
        <v>1458</v>
      </c>
      <c r="OE40" s="69">
        <v>1898</v>
      </c>
      <c r="OF40" s="69">
        <v>1283</v>
      </c>
      <c r="OG40" s="69">
        <v>17</v>
      </c>
      <c r="OH40" s="69">
        <v>0</v>
      </c>
      <c r="OI40" s="69">
        <v>36</v>
      </c>
      <c r="OJ40" s="69">
        <v>3234</v>
      </c>
      <c r="OK40" s="69">
        <v>269</v>
      </c>
      <c r="OL40" s="69">
        <v>145</v>
      </c>
      <c r="OM40" s="69">
        <v>115</v>
      </c>
      <c r="ON40" s="69">
        <v>85</v>
      </c>
      <c r="OO40" s="69">
        <v>149</v>
      </c>
      <c r="OP40" s="69">
        <v>202</v>
      </c>
      <c r="OQ40" s="69">
        <v>309</v>
      </c>
      <c r="OR40" s="69">
        <v>31</v>
      </c>
      <c r="OS40" s="69">
        <v>52</v>
      </c>
      <c r="OT40" s="69">
        <v>101</v>
      </c>
      <c r="OU40" s="69">
        <v>1458</v>
      </c>
      <c r="OV40" s="69">
        <v>695</v>
      </c>
      <c r="OW40" s="69">
        <v>368</v>
      </c>
      <c r="OX40" s="69">
        <v>279</v>
      </c>
      <c r="OY40" s="69">
        <v>149</v>
      </c>
      <c r="OZ40" s="69">
        <v>287</v>
      </c>
      <c r="PA40" s="69">
        <v>424</v>
      </c>
      <c r="PB40" s="69">
        <v>651</v>
      </c>
      <c r="PC40" s="69">
        <v>71</v>
      </c>
      <c r="PD40" s="69">
        <v>89</v>
      </c>
      <c r="PE40" s="69">
        <v>221</v>
      </c>
      <c r="PF40" s="69">
        <v>3234</v>
      </c>
      <c r="PG40" s="69">
        <v>209</v>
      </c>
      <c r="PH40" s="69">
        <v>386</v>
      </c>
      <c r="PI40" s="69">
        <v>775</v>
      </c>
      <c r="PJ40" s="69">
        <v>5</v>
      </c>
      <c r="PK40" s="69">
        <v>3</v>
      </c>
      <c r="PL40" s="69">
        <v>51</v>
      </c>
      <c r="PM40" s="69">
        <v>29</v>
      </c>
      <c r="PN40" s="69">
        <v>1458</v>
      </c>
      <c r="PO40" s="69">
        <v>581</v>
      </c>
      <c r="PP40" s="69">
        <v>772</v>
      </c>
      <c r="PQ40" s="69">
        <v>1726</v>
      </c>
      <c r="PR40" s="69">
        <v>10</v>
      </c>
      <c r="PS40" s="69">
        <v>8</v>
      </c>
      <c r="PT40" s="69">
        <v>90</v>
      </c>
      <c r="PU40" s="69">
        <v>47</v>
      </c>
      <c r="PV40" s="69">
        <v>3234</v>
      </c>
      <c r="PW40" s="69">
        <v>38</v>
      </c>
      <c r="PX40" s="69">
        <v>114</v>
      </c>
      <c r="PY40" s="69">
        <v>247</v>
      </c>
      <c r="PZ40" s="69">
        <v>354</v>
      </c>
      <c r="QA40" s="69">
        <v>151</v>
      </c>
      <c r="QB40" s="69">
        <v>120</v>
      </c>
      <c r="QC40" s="69">
        <v>101</v>
      </c>
      <c r="QD40" s="69">
        <v>282</v>
      </c>
      <c r="QE40" s="69">
        <v>51</v>
      </c>
      <c r="QF40" s="69">
        <v>1458</v>
      </c>
      <c r="QG40" s="69">
        <v>50</v>
      </c>
      <c r="QH40" s="69">
        <v>197</v>
      </c>
      <c r="QI40" s="69">
        <v>423</v>
      </c>
      <c r="QJ40" s="69">
        <v>671</v>
      </c>
      <c r="QK40" s="69">
        <v>337</v>
      </c>
      <c r="QL40" s="69">
        <v>286</v>
      </c>
      <c r="QM40" s="69">
        <v>287</v>
      </c>
      <c r="QN40" s="69">
        <v>892</v>
      </c>
      <c r="QO40" s="69">
        <v>91</v>
      </c>
      <c r="QP40" s="69">
        <v>3234</v>
      </c>
      <c r="QQ40" s="69">
        <v>30</v>
      </c>
      <c r="QR40" s="69">
        <v>124</v>
      </c>
      <c r="QS40" s="69">
        <v>960</v>
      </c>
      <c r="QT40" s="69">
        <v>308</v>
      </c>
      <c r="QU40" s="69">
        <v>0</v>
      </c>
      <c r="QV40" s="69">
        <v>1</v>
      </c>
      <c r="QW40" s="69">
        <v>2</v>
      </c>
      <c r="QX40" s="69">
        <v>0</v>
      </c>
      <c r="QY40" s="69">
        <v>6</v>
      </c>
      <c r="QZ40" s="69">
        <v>27</v>
      </c>
      <c r="RA40" s="69">
        <v>1458</v>
      </c>
      <c r="RB40" s="69">
        <v>1365</v>
      </c>
      <c r="RC40" s="69">
        <v>53</v>
      </c>
      <c r="RD40" s="69">
        <v>2</v>
      </c>
      <c r="RE40" s="69">
        <v>1</v>
      </c>
      <c r="RF40" s="69">
        <v>1</v>
      </c>
      <c r="RG40" s="69">
        <v>36</v>
      </c>
      <c r="RH40" s="69">
        <v>1458</v>
      </c>
      <c r="RI40" s="69">
        <v>1386</v>
      </c>
      <c r="RJ40" s="69">
        <v>15</v>
      </c>
      <c r="RK40" s="69">
        <v>3</v>
      </c>
      <c r="RL40" s="69">
        <v>6</v>
      </c>
      <c r="RM40" s="69">
        <v>3</v>
      </c>
      <c r="RN40" s="69">
        <v>45</v>
      </c>
      <c r="RO40" s="69">
        <v>1458</v>
      </c>
      <c r="RP40" s="69">
        <v>1483</v>
      </c>
      <c r="RQ40" s="69">
        <v>430</v>
      </c>
      <c r="RR40" s="69">
        <v>1913</v>
      </c>
      <c r="RS40" s="69">
        <v>9</v>
      </c>
      <c r="RT40" s="69">
        <v>397</v>
      </c>
      <c r="RU40" s="69">
        <v>1061</v>
      </c>
      <c r="RV40" s="69">
        <v>5</v>
      </c>
      <c r="RW40" s="69">
        <v>77</v>
      </c>
      <c r="RX40" s="69">
        <v>165</v>
      </c>
      <c r="RY40" s="69">
        <v>6</v>
      </c>
      <c r="RZ40" s="69">
        <v>190</v>
      </c>
      <c r="SA40" s="69">
        <v>15</v>
      </c>
      <c r="SB40" s="69">
        <v>2</v>
      </c>
      <c r="SC40" s="69">
        <v>1521</v>
      </c>
      <c r="SD40" s="69">
        <v>947</v>
      </c>
      <c r="SE40" s="69">
        <v>8</v>
      </c>
      <c r="SF40" s="69">
        <v>60</v>
      </c>
      <c r="SG40" s="69">
        <v>166</v>
      </c>
      <c r="SH40" s="69">
        <v>242</v>
      </c>
      <c r="SI40" s="69">
        <v>214</v>
      </c>
      <c r="SJ40" s="69">
        <v>21</v>
      </c>
      <c r="SK40" s="69">
        <v>10</v>
      </c>
      <c r="SL40" s="69">
        <v>1668</v>
      </c>
      <c r="SM40" s="69">
        <v>2008</v>
      </c>
      <c r="SN40" s="69">
        <v>13</v>
      </c>
      <c r="SO40" s="69">
        <v>137</v>
      </c>
      <c r="SP40" s="69">
        <v>331</v>
      </c>
      <c r="SQ40" s="69">
        <v>248</v>
      </c>
      <c r="SR40" s="69">
        <v>404</v>
      </c>
      <c r="SS40" s="69">
        <v>36</v>
      </c>
      <c r="ST40" s="69">
        <v>12</v>
      </c>
      <c r="SU40" s="69">
        <v>3189</v>
      </c>
      <c r="SV40" s="69">
        <v>464</v>
      </c>
      <c r="SW40" s="69">
        <v>707</v>
      </c>
      <c r="SX40" s="69">
        <v>192</v>
      </c>
      <c r="SY40" s="69">
        <v>71</v>
      </c>
      <c r="SZ40" s="69">
        <v>57</v>
      </c>
      <c r="TA40" s="69">
        <v>18</v>
      </c>
      <c r="TB40" s="69">
        <v>228</v>
      </c>
      <c r="TC40" s="69">
        <v>1737</v>
      </c>
      <c r="TD40" s="69">
        <v>405</v>
      </c>
      <c r="TE40" s="69">
        <v>738</v>
      </c>
      <c r="TF40" s="69">
        <v>276</v>
      </c>
      <c r="TG40" s="69">
        <v>60</v>
      </c>
      <c r="TH40" s="69">
        <v>43</v>
      </c>
      <c r="TI40" s="69">
        <v>15</v>
      </c>
      <c r="TJ40" s="69">
        <v>329</v>
      </c>
      <c r="TK40" s="69">
        <v>1866</v>
      </c>
      <c r="TL40" s="69">
        <v>869</v>
      </c>
      <c r="TM40" s="69">
        <v>1445</v>
      </c>
      <c r="TN40" s="69">
        <v>468</v>
      </c>
      <c r="TO40" s="69">
        <v>131</v>
      </c>
      <c r="TP40" s="69">
        <v>100</v>
      </c>
      <c r="TQ40" s="69">
        <v>33</v>
      </c>
      <c r="TR40" s="69">
        <v>557</v>
      </c>
      <c r="TS40" s="69">
        <v>3603</v>
      </c>
      <c r="TT40" s="69">
        <v>386</v>
      </c>
      <c r="TU40" s="69">
        <v>334</v>
      </c>
      <c r="TV40" s="69">
        <v>247</v>
      </c>
      <c r="TW40" s="69">
        <v>209</v>
      </c>
      <c r="TX40" s="69">
        <v>17</v>
      </c>
      <c r="TY40" s="69">
        <v>26</v>
      </c>
      <c r="TZ40" s="69">
        <v>14</v>
      </c>
      <c r="UA40" s="69">
        <v>49</v>
      </c>
      <c r="UB40" s="69">
        <v>2</v>
      </c>
      <c r="UC40" s="69">
        <v>0</v>
      </c>
      <c r="UD40" s="69">
        <v>174</v>
      </c>
      <c r="UE40" s="69">
        <v>1458</v>
      </c>
      <c r="UF40" s="69">
        <v>930</v>
      </c>
      <c r="UG40" s="69">
        <v>770</v>
      </c>
      <c r="UH40" s="69">
        <v>525</v>
      </c>
      <c r="UI40" s="69">
        <v>424</v>
      </c>
      <c r="UJ40" s="69">
        <v>28</v>
      </c>
      <c r="UK40" s="69">
        <v>55</v>
      </c>
      <c r="UL40" s="69">
        <v>29</v>
      </c>
      <c r="UM40" s="69">
        <v>112</v>
      </c>
      <c r="UN40" s="69">
        <v>3</v>
      </c>
      <c r="UO40" s="69">
        <v>0</v>
      </c>
      <c r="UP40" s="69">
        <v>358</v>
      </c>
      <c r="UQ40" s="69">
        <v>3234</v>
      </c>
      <c r="UR40" s="69">
        <v>9</v>
      </c>
      <c r="US40" s="69">
        <v>14</v>
      </c>
      <c r="UT40" s="69">
        <v>33</v>
      </c>
      <c r="UU40" s="69">
        <v>24</v>
      </c>
      <c r="UV40" s="69">
        <v>82</v>
      </c>
      <c r="UW40" s="69">
        <v>27</v>
      </c>
      <c r="UX40" s="69">
        <v>34</v>
      </c>
      <c r="UY40" s="69">
        <v>690</v>
      </c>
      <c r="UZ40" s="69">
        <v>346</v>
      </c>
      <c r="VA40" s="69">
        <v>1259</v>
      </c>
      <c r="VB40" s="69">
        <v>8</v>
      </c>
      <c r="VC40" s="69">
        <v>18</v>
      </c>
      <c r="VD40" s="69">
        <v>30</v>
      </c>
      <c r="VE40" s="69">
        <v>41</v>
      </c>
      <c r="VF40" s="69">
        <v>108</v>
      </c>
      <c r="VG40" s="69">
        <v>38</v>
      </c>
      <c r="VH40" s="69">
        <v>51</v>
      </c>
      <c r="VI40" s="69">
        <v>695</v>
      </c>
      <c r="VJ40" s="69">
        <v>422</v>
      </c>
      <c r="VK40" s="69">
        <v>1411</v>
      </c>
      <c r="VL40" s="69">
        <v>17</v>
      </c>
      <c r="VM40" s="69">
        <v>32</v>
      </c>
      <c r="VN40" s="69">
        <v>63</v>
      </c>
      <c r="VO40" s="69">
        <v>65</v>
      </c>
      <c r="VP40" s="69">
        <v>190</v>
      </c>
      <c r="VQ40" s="69">
        <v>65</v>
      </c>
      <c r="VR40" s="69">
        <v>85</v>
      </c>
      <c r="VS40" s="69">
        <v>1385</v>
      </c>
      <c r="VT40" s="69">
        <v>768</v>
      </c>
      <c r="VU40" s="69">
        <v>2670</v>
      </c>
      <c r="VV40" s="69">
        <v>165</v>
      </c>
      <c r="VW40" s="69">
        <v>97</v>
      </c>
      <c r="VX40" s="69">
        <v>166</v>
      </c>
      <c r="VY40" s="69">
        <v>91</v>
      </c>
      <c r="VZ40" s="69">
        <v>331</v>
      </c>
      <c r="WA40" s="69">
        <v>188</v>
      </c>
      <c r="WB40" s="69">
        <v>18</v>
      </c>
      <c r="WC40" s="69">
        <v>40</v>
      </c>
      <c r="WD40" s="69">
        <v>37</v>
      </c>
      <c r="WE40" s="69">
        <v>495</v>
      </c>
      <c r="WF40" s="69">
        <v>147</v>
      </c>
      <c r="WG40" s="69">
        <v>138</v>
      </c>
      <c r="WH40" s="69">
        <v>18</v>
      </c>
      <c r="WI40" s="69">
        <v>75</v>
      </c>
      <c r="WJ40" s="69">
        <v>31</v>
      </c>
      <c r="WK40" s="69">
        <v>0</v>
      </c>
      <c r="WL40" s="69">
        <v>260</v>
      </c>
      <c r="WM40" s="69">
        <v>1259</v>
      </c>
      <c r="WN40" s="69">
        <v>74</v>
      </c>
      <c r="WO40" s="69">
        <v>63</v>
      </c>
      <c r="WP40" s="69">
        <v>102</v>
      </c>
      <c r="WQ40" s="69">
        <v>503</v>
      </c>
      <c r="WR40" s="69">
        <v>77</v>
      </c>
      <c r="WS40" s="69">
        <v>34</v>
      </c>
      <c r="WT40" s="69">
        <v>5</v>
      </c>
      <c r="WU40" s="69">
        <v>191</v>
      </c>
      <c r="WV40" s="69">
        <v>46</v>
      </c>
      <c r="WW40" s="69">
        <v>5</v>
      </c>
      <c r="WX40" s="69">
        <v>311</v>
      </c>
      <c r="WY40" s="69">
        <v>1411</v>
      </c>
      <c r="WZ40" s="69">
        <v>92</v>
      </c>
      <c r="XA40" s="69">
        <v>103</v>
      </c>
      <c r="XB40" s="69">
        <v>139</v>
      </c>
      <c r="XC40" s="69">
        <v>998</v>
      </c>
      <c r="XD40" s="69">
        <v>224</v>
      </c>
      <c r="XE40" s="69">
        <v>172</v>
      </c>
      <c r="XF40" s="69">
        <v>23</v>
      </c>
      <c r="XG40" s="69">
        <v>266</v>
      </c>
      <c r="XH40" s="69">
        <v>77</v>
      </c>
      <c r="XI40" s="69">
        <v>5</v>
      </c>
      <c r="XJ40" s="69">
        <v>571</v>
      </c>
      <c r="XK40" s="69">
        <v>2670</v>
      </c>
      <c r="XL40" s="69">
        <v>4</v>
      </c>
      <c r="XM40" s="69">
        <v>26</v>
      </c>
      <c r="XN40" s="69">
        <v>23</v>
      </c>
      <c r="XO40" s="69">
        <v>146</v>
      </c>
      <c r="XP40" s="69">
        <v>37</v>
      </c>
      <c r="XQ40" s="69">
        <v>28</v>
      </c>
      <c r="XR40" s="69">
        <v>38</v>
      </c>
      <c r="XS40" s="69">
        <v>125</v>
      </c>
      <c r="XT40" s="69">
        <v>347</v>
      </c>
      <c r="XU40" s="69">
        <v>350</v>
      </c>
      <c r="XV40" s="69">
        <v>54</v>
      </c>
      <c r="XW40" s="69">
        <v>81</v>
      </c>
      <c r="XX40" s="69">
        <v>1259</v>
      </c>
      <c r="XY40" s="69">
        <v>11</v>
      </c>
      <c r="XZ40" s="69">
        <v>36</v>
      </c>
      <c r="YA40" s="69">
        <v>39</v>
      </c>
      <c r="YB40" s="69">
        <v>176</v>
      </c>
      <c r="YC40" s="69">
        <v>59</v>
      </c>
      <c r="YD40" s="69">
        <v>30</v>
      </c>
      <c r="YE40" s="69">
        <v>52</v>
      </c>
      <c r="YF40" s="69">
        <v>186</v>
      </c>
      <c r="YG40" s="69">
        <v>356</v>
      </c>
      <c r="YH40" s="69">
        <v>346</v>
      </c>
      <c r="YI40" s="69">
        <v>29</v>
      </c>
      <c r="YJ40" s="69">
        <v>91</v>
      </c>
      <c r="YK40" s="69">
        <v>1411</v>
      </c>
      <c r="YL40" s="69">
        <v>15</v>
      </c>
      <c r="YM40" s="69">
        <v>62</v>
      </c>
      <c r="YN40" s="69">
        <v>62</v>
      </c>
      <c r="YO40" s="69">
        <v>322</v>
      </c>
      <c r="YP40" s="69">
        <v>96</v>
      </c>
      <c r="YQ40" s="69">
        <v>58</v>
      </c>
      <c r="YR40" s="69">
        <v>90</v>
      </c>
      <c r="YS40" s="69">
        <v>311</v>
      </c>
      <c r="YT40" s="69">
        <v>703</v>
      </c>
      <c r="YU40" s="69">
        <v>696</v>
      </c>
      <c r="YV40" s="69">
        <v>83</v>
      </c>
      <c r="YW40" s="69">
        <v>172</v>
      </c>
      <c r="YX40" s="69">
        <v>2670</v>
      </c>
      <c r="YY40" s="69">
        <v>623</v>
      </c>
      <c r="YZ40" s="69">
        <v>181</v>
      </c>
      <c r="ZA40" s="69">
        <v>249</v>
      </c>
      <c r="ZB40" s="69">
        <v>172</v>
      </c>
      <c r="ZC40" s="69">
        <v>18</v>
      </c>
      <c r="ZD40" s="69">
        <v>714</v>
      </c>
      <c r="ZE40" s="69">
        <v>238</v>
      </c>
      <c r="ZF40" s="69">
        <v>6</v>
      </c>
      <c r="ZG40" s="69">
        <v>84</v>
      </c>
      <c r="ZH40" s="69">
        <v>110</v>
      </c>
      <c r="ZI40" s="69">
        <v>2395</v>
      </c>
      <c r="ZJ40" s="69">
        <v>61</v>
      </c>
      <c r="ZK40" s="69">
        <v>100</v>
      </c>
      <c r="ZL40" s="69">
        <v>162</v>
      </c>
      <c r="ZM40" s="69">
        <v>367</v>
      </c>
      <c r="ZN40" s="69">
        <v>641</v>
      </c>
      <c r="ZO40" s="69">
        <v>522</v>
      </c>
      <c r="ZP40" s="69">
        <v>150</v>
      </c>
      <c r="ZQ40" s="69">
        <v>194</v>
      </c>
      <c r="ZR40" s="69">
        <v>118</v>
      </c>
      <c r="ZS40" s="69">
        <v>2315</v>
      </c>
      <c r="ZT40" s="69">
        <v>611</v>
      </c>
      <c r="ZU40" s="69">
        <v>899</v>
      </c>
      <c r="ZV40" s="69">
        <v>496</v>
      </c>
      <c r="ZW40" s="69">
        <v>98</v>
      </c>
      <c r="ZX40" s="69">
        <v>59</v>
      </c>
      <c r="ZY40" s="69">
        <v>13</v>
      </c>
      <c r="ZZ40" s="69">
        <v>139</v>
      </c>
      <c r="AAA40" s="69">
        <v>2315</v>
      </c>
      <c r="AAB40" s="69">
        <v>11</v>
      </c>
      <c r="AAC40" s="69">
        <v>19</v>
      </c>
      <c r="AAD40" s="69">
        <v>63</v>
      </c>
      <c r="AAE40" s="69">
        <v>64</v>
      </c>
      <c r="AAF40" s="69">
        <v>148</v>
      </c>
      <c r="AAG40" s="69">
        <v>305</v>
      </c>
      <c r="AAH40" s="69">
        <v>20</v>
      </c>
      <c r="AAI40" s="69">
        <v>4</v>
      </c>
      <c r="AAJ40" s="69">
        <v>2</v>
      </c>
      <c r="AAK40" s="69">
        <v>5</v>
      </c>
      <c r="AAL40" s="69">
        <v>2</v>
      </c>
      <c r="AAM40" s="69">
        <v>33</v>
      </c>
      <c r="AAN40" s="69">
        <v>42</v>
      </c>
      <c r="AAO40" s="69">
        <v>8</v>
      </c>
      <c r="AAP40" s="69">
        <v>4</v>
      </c>
      <c r="AAQ40" s="69">
        <v>12</v>
      </c>
      <c r="AAR40" s="69">
        <v>14</v>
      </c>
      <c r="AAS40" s="69">
        <v>80</v>
      </c>
      <c r="AAT40" s="69">
        <v>1131</v>
      </c>
      <c r="AAU40" s="69">
        <v>438</v>
      </c>
      <c r="AAV40" s="69">
        <v>82</v>
      </c>
      <c r="AAW40" s="69">
        <v>9</v>
      </c>
      <c r="AAX40" s="69">
        <v>0</v>
      </c>
      <c r="AAY40" s="69">
        <v>77</v>
      </c>
      <c r="AAZ40" s="69">
        <v>1737</v>
      </c>
      <c r="ABA40" s="69">
        <v>1234</v>
      </c>
      <c r="ABB40" s="69">
        <v>453</v>
      </c>
      <c r="ABC40" s="69">
        <v>86</v>
      </c>
      <c r="ABD40" s="69">
        <v>11</v>
      </c>
      <c r="ABE40" s="69">
        <v>1</v>
      </c>
      <c r="ABF40" s="69">
        <v>81</v>
      </c>
      <c r="ABG40" s="69">
        <v>1866</v>
      </c>
      <c r="ABH40" s="69">
        <v>2365</v>
      </c>
      <c r="ABI40" s="69">
        <v>891</v>
      </c>
      <c r="ABJ40" s="69">
        <v>168</v>
      </c>
      <c r="ABK40" s="69">
        <v>20</v>
      </c>
      <c r="ABL40" s="69">
        <v>1</v>
      </c>
      <c r="ABM40" s="69">
        <v>158</v>
      </c>
      <c r="ABN40" s="69">
        <v>3603</v>
      </c>
      <c r="ABO40" s="69">
        <v>198</v>
      </c>
      <c r="ABP40" s="69">
        <v>418</v>
      </c>
      <c r="ABQ40" s="69">
        <v>211</v>
      </c>
      <c r="ABR40" s="69">
        <v>86</v>
      </c>
      <c r="ABS40" s="69">
        <v>52</v>
      </c>
      <c r="ABT40" s="69">
        <v>10</v>
      </c>
      <c r="ABU40" s="69">
        <v>35</v>
      </c>
      <c r="ABV40" s="69">
        <v>19</v>
      </c>
      <c r="ABW40" s="69">
        <v>38</v>
      </c>
      <c r="ABX40" s="69">
        <v>71</v>
      </c>
      <c r="ABY40" s="69">
        <v>1138</v>
      </c>
      <c r="ABZ40" s="69">
        <v>98</v>
      </c>
      <c r="ACA40" s="69">
        <v>404</v>
      </c>
      <c r="ACB40" s="69">
        <v>169</v>
      </c>
      <c r="ACC40" s="69">
        <v>145</v>
      </c>
      <c r="ACD40" s="69">
        <v>14</v>
      </c>
      <c r="ACE40" s="69">
        <v>49</v>
      </c>
      <c r="ACF40" s="69">
        <v>29</v>
      </c>
      <c r="ACG40" s="69">
        <v>1</v>
      </c>
      <c r="ACH40" s="69">
        <v>26</v>
      </c>
      <c r="ACI40" s="69">
        <v>72</v>
      </c>
      <c r="ACJ40" s="69">
        <v>1007</v>
      </c>
      <c r="ACK40" s="69">
        <v>296</v>
      </c>
      <c r="ACL40" s="69">
        <v>822</v>
      </c>
      <c r="ACM40" s="69">
        <v>380</v>
      </c>
      <c r="ACN40" s="69">
        <v>231</v>
      </c>
      <c r="ACO40" s="69">
        <v>66</v>
      </c>
      <c r="ACP40" s="69">
        <v>59</v>
      </c>
      <c r="ACQ40" s="69">
        <v>64</v>
      </c>
      <c r="ACR40" s="69">
        <v>20</v>
      </c>
      <c r="ACS40" s="69">
        <v>64</v>
      </c>
      <c r="ACT40" s="69">
        <v>143</v>
      </c>
      <c r="ACU40" s="69">
        <v>2145</v>
      </c>
      <c r="ACV40" s="69">
        <v>2</v>
      </c>
      <c r="ACW40" s="69">
        <v>36</v>
      </c>
      <c r="ACX40" s="69">
        <v>74</v>
      </c>
      <c r="ACY40" s="69">
        <v>440</v>
      </c>
      <c r="ACZ40" s="69">
        <v>141</v>
      </c>
      <c r="ADA40" s="69">
        <v>71</v>
      </c>
      <c r="ADB40" s="69">
        <v>132</v>
      </c>
      <c r="ADC40" s="69">
        <v>165</v>
      </c>
      <c r="ADD40" s="69">
        <v>1061</v>
      </c>
      <c r="ADE40" s="69">
        <v>1</v>
      </c>
      <c r="ADF40" s="69">
        <v>4</v>
      </c>
      <c r="ADG40" s="69">
        <v>35</v>
      </c>
      <c r="ADH40" s="69">
        <v>338</v>
      </c>
      <c r="ADI40" s="69">
        <v>81</v>
      </c>
      <c r="ADJ40" s="69">
        <v>73</v>
      </c>
      <c r="ADK40" s="69">
        <v>271</v>
      </c>
      <c r="ADL40" s="69">
        <v>144</v>
      </c>
      <c r="ADM40" s="69">
        <v>947</v>
      </c>
      <c r="ADN40" s="69">
        <v>286</v>
      </c>
      <c r="ADO40" s="69">
        <v>679</v>
      </c>
      <c r="ADP40" s="69">
        <v>381</v>
      </c>
      <c r="ADQ40" s="69">
        <v>83</v>
      </c>
      <c r="ADR40" s="69">
        <v>29</v>
      </c>
      <c r="ADS40" s="69">
        <v>1226</v>
      </c>
      <c r="ADT40" s="69">
        <v>194</v>
      </c>
      <c r="ADU40" s="69">
        <v>38</v>
      </c>
      <c r="ADV40" s="69">
        <v>1458</v>
      </c>
      <c r="ADW40" s="69">
        <v>1135</v>
      </c>
      <c r="ADX40" s="69">
        <v>107</v>
      </c>
      <c r="ADY40" s="69">
        <v>176</v>
      </c>
      <c r="ADZ40" s="69">
        <v>40</v>
      </c>
      <c r="AEA40" s="69">
        <v>1458</v>
      </c>
    </row>
    <row r="41" spans="1:807">
      <c r="A41" s="61" t="s">
        <v>806</v>
      </c>
      <c r="B41" s="61" t="s">
        <v>920</v>
      </c>
      <c r="C41" s="53">
        <v>270</v>
      </c>
      <c r="D41" s="68">
        <f t="shared" si="9"/>
        <v>4673</v>
      </c>
      <c r="E41" s="25">
        <f t="shared" si="10"/>
        <v>17.307407407407407</v>
      </c>
      <c r="F41" s="85">
        <f t="shared" si="11"/>
        <v>69.909444217259079</v>
      </c>
      <c r="G41" s="86">
        <f t="shared" si="12"/>
        <v>0.25892386747132995</v>
      </c>
      <c r="H41" s="86">
        <f t="shared" si="30"/>
        <v>3.9547267147991501</v>
      </c>
      <c r="I41" s="61" t="s">
        <v>920</v>
      </c>
      <c r="K41" s="18">
        <f t="shared" si="27"/>
        <v>27</v>
      </c>
      <c r="L41" s="30">
        <v>63</v>
      </c>
      <c r="M41" s="43" t="s">
        <v>806</v>
      </c>
      <c r="N41" s="68">
        <f t="shared" ref="N41:N55" si="32">SUM(ER41)</f>
        <v>4673</v>
      </c>
      <c r="O41" s="28">
        <f t="shared" si="28"/>
        <v>65.549165380838829</v>
      </c>
      <c r="P41" s="30">
        <f t="shared" si="14"/>
        <v>450</v>
      </c>
      <c r="Q41" s="44">
        <f t="shared" si="1"/>
        <v>9.629788144660818</v>
      </c>
      <c r="R41" s="28">
        <f t="shared" si="15"/>
        <v>52.233410616583782</v>
      </c>
      <c r="S41" s="45">
        <f t="shared" si="2"/>
        <v>461</v>
      </c>
      <c r="T41" s="44">
        <f t="shared" si="3"/>
        <v>9.8651829659747481</v>
      </c>
      <c r="U41" s="28">
        <f t="shared" si="16"/>
        <v>44.412953872498008</v>
      </c>
      <c r="V41" s="45">
        <f t="shared" si="17"/>
        <v>974</v>
      </c>
      <c r="W41" s="44">
        <f t="shared" si="4"/>
        <v>45.365626455519326</v>
      </c>
      <c r="X41" s="28">
        <f t="shared" si="18"/>
        <v>48.675564866437043</v>
      </c>
      <c r="Y41" s="44">
        <f t="shared" si="19"/>
        <v>765</v>
      </c>
      <c r="Z41" s="44">
        <f t="shared" si="5"/>
        <v>16.370639845923389</v>
      </c>
      <c r="AA41" s="28">
        <f t="shared" si="20"/>
        <v>43.308571020961345</v>
      </c>
      <c r="AB41" s="45">
        <f t="shared" si="21"/>
        <v>1892</v>
      </c>
      <c r="AC41" s="44">
        <f t="shared" si="6"/>
        <v>57.005122024706239</v>
      </c>
      <c r="AD41" s="28">
        <f t="shared" si="22"/>
        <v>91.648106149045404</v>
      </c>
      <c r="AE41" s="45">
        <f t="shared" si="23"/>
        <v>752</v>
      </c>
      <c r="AF41" s="44">
        <f t="shared" si="7"/>
        <v>35.025617140195621</v>
      </c>
      <c r="AG41" s="28">
        <f t="shared" si="24"/>
        <v>41.548774780777727</v>
      </c>
      <c r="AH41" s="44">
        <v>0</v>
      </c>
      <c r="AI41" s="28">
        <f t="shared" si="25"/>
        <v>0</v>
      </c>
      <c r="AJ41" s="45">
        <f t="shared" si="8"/>
        <v>7417.460317460318</v>
      </c>
      <c r="AK41" s="28">
        <f t="shared" si="26"/>
        <v>37.892517586004182</v>
      </c>
      <c r="AL41" s="45">
        <v>3598</v>
      </c>
      <c r="AM41" s="28">
        <f t="shared" si="29"/>
        <v>17.905842540061709</v>
      </c>
      <c r="AN41" s="39"/>
      <c r="AO41" s="28">
        <v>0</v>
      </c>
      <c r="AP41" s="27" t="s">
        <v>806</v>
      </c>
      <c r="AR41" s="69">
        <v>33</v>
      </c>
      <c r="AS41" s="69">
        <v>35</v>
      </c>
      <c r="AT41" s="69">
        <v>37</v>
      </c>
      <c r="AU41" s="69">
        <v>22</v>
      </c>
      <c r="AV41" s="69">
        <v>18</v>
      </c>
      <c r="AW41" s="69">
        <v>14</v>
      </c>
      <c r="AX41" s="69">
        <v>12</v>
      </c>
      <c r="AY41" s="69">
        <v>9</v>
      </c>
      <c r="AZ41" s="69">
        <v>20</v>
      </c>
      <c r="BA41" s="69">
        <v>11</v>
      </c>
      <c r="BB41" s="69">
        <v>19</v>
      </c>
      <c r="BC41" s="69">
        <v>10</v>
      </c>
      <c r="BD41" s="69">
        <v>8</v>
      </c>
      <c r="BE41" s="69">
        <v>15</v>
      </c>
      <c r="BF41" s="69">
        <v>15</v>
      </c>
      <c r="BG41" s="69">
        <v>10</v>
      </c>
      <c r="BH41" s="69">
        <v>10</v>
      </c>
      <c r="BI41" s="69">
        <v>2</v>
      </c>
      <c r="BJ41" s="69">
        <v>14</v>
      </c>
      <c r="BK41" s="69">
        <v>16</v>
      </c>
      <c r="BL41" s="69">
        <v>192</v>
      </c>
      <c r="BM41" s="69">
        <v>426</v>
      </c>
      <c r="BN41" s="69">
        <v>391</v>
      </c>
      <c r="BO41" s="69">
        <v>247</v>
      </c>
      <c r="BP41" s="69">
        <v>164</v>
      </c>
      <c r="BQ41" s="69">
        <v>108</v>
      </c>
      <c r="BR41" s="69">
        <v>108</v>
      </c>
      <c r="BS41" s="69">
        <v>90</v>
      </c>
      <c r="BT41" s="69">
        <v>83</v>
      </c>
      <c r="BU41" s="69">
        <v>50</v>
      </c>
      <c r="BV41" s="69">
        <v>54</v>
      </c>
      <c r="BW41" s="69">
        <v>31</v>
      </c>
      <c r="BX41" s="69">
        <v>19</v>
      </c>
      <c r="BY41" s="69">
        <v>19</v>
      </c>
      <c r="BZ41" s="69">
        <v>2312</v>
      </c>
      <c r="CA41" s="69">
        <v>31</v>
      </c>
      <c r="CB41" s="69">
        <v>12</v>
      </c>
      <c r="CC41" s="69">
        <v>18</v>
      </c>
      <c r="CD41" s="69">
        <v>17</v>
      </c>
      <c r="CE41" s="69">
        <v>15</v>
      </c>
      <c r="CF41" s="69">
        <v>14</v>
      </c>
      <c r="CG41" s="69">
        <v>17</v>
      </c>
      <c r="CH41" s="69">
        <v>14</v>
      </c>
      <c r="CI41" s="69">
        <v>10</v>
      </c>
      <c r="CJ41" s="69">
        <v>14</v>
      </c>
      <c r="CK41" s="69">
        <v>14</v>
      </c>
      <c r="CL41" s="69">
        <v>13</v>
      </c>
      <c r="CM41" s="69">
        <v>13</v>
      </c>
      <c r="CN41" s="69">
        <v>12</v>
      </c>
      <c r="CO41" s="69">
        <v>12</v>
      </c>
      <c r="CP41" s="69">
        <v>11</v>
      </c>
      <c r="CQ41" s="69">
        <v>11</v>
      </c>
      <c r="CR41" s="69">
        <v>11</v>
      </c>
      <c r="CS41" s="69">
        <v>9</v>
      </c>
      <c r="CT41" s="69">
        <v>21</v>
      </c>
      <c r="CU41" s="69">
        <v>195</v>
      </c>
      <c r="CV41" s="69">
        <v>486</v>
      </c>
      <c r="CW41" s="69">
        <v>348</v>
      </c>
      <c r="CX41" s="69">
        <v>210</v>
      </c>
      <c r="CY41" s="69">
        <v>161</v>
      </c>
      <c r="CZ41" s="69">
        <v>122</v>
      </c>
      <c r="DA41" s="69">
        <v>98</v>
      </c>
      <c r="DB41" s="69">
        <v>81</v>
      </c>
      <c r="DC41" s="69">
        <v>83</v>
      </c>
      <c r="DD41" s="69">
        <v>71</v>
      </c>
      <c r="DE41" s="69">
        <v>71</v>
      </c>
      <c r="DF41" s="69">
        <v>60</v>
      </c>
      <c r="DG41" s="69">
        <v>50</v>
      </c>
      <c r="DH41" s="69">
        <v>36</v>
      </c>
      <c r="DI41" s="69">
        <v>2361</v>
      </c>
      <c r="DJ41" s="69">
        <v>64</v>
      </c>
      <c r="DK41" s="69">
        <v>47</v>
      </c>
      <c r="DL41" s="69">
        <v>55</v>
      </c>
      <c r="DM41" s="69">
        <v>39</v>
      </c>
      <c r="DN41" s="69">
        <v>33</v>
      </c>
      <c r="DO41" s="69">
        <v>28</v>
      </c>
      <c r="DP41" s="69">
        <v>29</v>
      </c>
      <c r="DQ41" s="69">
        <v>23</v>
      </c>
      <c r="DR41" s="69">
        <v>30</v>
      </c>
      <c r="DS41" s="69">
        <v>25</v>
      </c>
      <c r="DT41" s="69">
        <v>33</v>
      </c>
      <c r="DU41" s="69">
        <v>23</v>
      </c>
      <c r="DV41" s="69">
        <v>21</v>
      </c>
      <c r="DW41" s="69">
        <v>27</v>
      </c>
      <c r="DX41" s="69">
        <v>27</v>
      </c>
      <c r="DY41" s="69">
        <v>21</v>
      </c>
      <c r="DZ41" s="69">
        <v>21</v>
      </c>
      <c r="EA41" s="69">
        <v>13</v>
      </c>
      <c r="EB41" s="69">
        <v>23</v>
      </c>
      <c r="EC41" s="69">
        <v>37</v>
      </c>
      <c r="ED41" s="69">
        <v>387</v>
      </c>
      <c r="EE41" s="69">
        <v>912</v>
      </c>
      <c r="EF41" s="69">
        <v>739</v>
      </c>
      <c r="EG41" s="69">
        <v>457</v>
      </c>
      <c r="EH41" s="69">
        <v>325</v>
      </c>
      <c r="EI41" s="69">
        <v>230</v>
      </c>
      <c r="EJ41" s="69">
        <v>206</v>
      </c>
      <c r="EK41" s="69">
        <v>171</v>
      </c>
      <c r="EL41" s="69">
        <v>166</v>
      </c>
      <c r="EM41" s="69">
        <v>121</v>
      </c>
      <c r="EN41" s="69">
        <v>125</v>
      </c>
      <c r="EO41" s="69">
        <v>91</v>
      </c>
      <c r="EP41" s="69">
        <v>69</v>
      </c>
      <c r="EQ41" s="69">
        <v>55</v>
      </c>
      <c r="ER41" s="69">
        <v>4673</v>
      </c>
      <c r="ES41" s="69">
        <v>1542</v>
      </c>
      <c r="ET41" s="69">
        <v>660</v>
      </c>
      <c r="EU41" s="69">
        <v>34</v>
      </c>
      <c r="EV41" s="69">
        <v>41</v>
      </c>
      <c r="EW41" s="69">
        <v>35</v>
      </c>
      <c r="EX41" s="69">
        <v>2312</v>
      </c>
      <c r="EY41" s="69">
        <v>1518</v>
      </c>
      <c r="EZ41" s="69">
        <v>647</v>
      </c>
      <c r="FA41" s="69">
        <v>41</v>
      </c>
      <c r="FB41" s="69">
        <v>39</v>
      </c>
      <c r="FC41" s="69">
        <v>116</v>
      </c>
      <c r="FD41" s="69">
        <v>2361</v>
      </c>
      <c r="FE41" s="69">
        <v>3060</v>
      </c>
      <c r="FF41" s="69">
        <v>1307</v>
      </c>
      <c r="FG41" s="69">
        <v>75</v>
      </c>
      <c r="FH41" s="69">
        <v>80</v>
      </c>
      <c r="FI41" s="69">
        <v>151</v>
      </c>
      <c r="FJ41" s="69">
        <v>4673</v>
      </c>
      <c r="FK41" s="69">
        <v>3350</v>
      </c>
      <c r="FL41" s="69">
        <v>301</v>
      </c>
      <c r="FM41" s="69">
        <v>92</v>
      </c>
      <c r="FN41" s="69">
        <v>9</v>
      </c>
      <c r="FO41" s="69">
        <v>341</v>
      </c>
      <c r="FP41" s="69">
        <v>364</v>
      </c>
      <c r="FQ41" s="69">
        <v>0</v>
      </c>
      <c r="FR41" s="69">
        <v>4457</v>
      </c>
      <c r="FS41" s="69">
        <v>3515</v>
      </c>
      <c r="FT41" s="69">
        <v>129</v>
      </c>
      <c r="FU41" s="69">
        <v>92</v>
      </c>
      <c r="FV41" s="69">
        <v>9</v>
      </c>
      <c r="FW41" s="69">
        <v>355</v>
      </c>
      <c r="FX41" s="69">
        <v>297</v>
      </c>
      <c r="FY41" s="69">
        <v>60</v>
      </c>
      <c r="FZ41" s="69">
        <v>4457</v>
      </c>
      <c r="GA41" s="69">
        <v>3460</v>
      </c>
      <c r="GB41" s="69">
        <v>0</v>
      </c>
      <c r="GC41" s="69">
        <v>704</v>
      </c>
      <c r="GD41" s="69">
        <v>15</v>
      </c>
      <c r="GE41" s="69">
        <v>127</v>
      </c>
      <c r="GF41" s="69">
        <v>59</v>
      </c>
      <c r="GG41" s="69">
        <v>92</v>
      </c>
      <c r="GH41" s="69">
        <v>4457</v>
      </c>
      <c r="GI41" s="69">
        <v>3514</v>
      </c>
      <c r="GJ41" s="69">
        <v>511</v>
      </c>
      <c r="GK41" s="69">
        <v>131</v>
      </c>
      <c r="GL41" s="69">
        <v>237</v>
      </c>
      <c r="GM41" s="69">
        <v>4393</v>
      </c>
      <c r="GN41" s="69">
        <v>3222</v>
      </c>
      <c r="GO41" s="69">
        <v>534</v>
      </c>
      <c r="GP41" s="69">
        <v>791</v>
      </c>
      <c r="GQ41" s="69">
        <v>126</v>
      </c>
      <c r="GR41" s="69">
        <v>4673</v>
      </c>
      <c r="GS41" s="69">
        <v>733</v>
      </c>
      <c r="GT41" s="69">
        <v>80</v>
      </c>
      <c r="GU41" s="69">
        <v>118</v>
      </c>
      <c r="GV41" s="69">
        <v>6</v>
      </c>
      <c r="GW41" s="69">
        <v>529</v>
      </c>
      <c r="GX41" s="69">
        <v>733</v>
      </c>
      <c r="GY41" s="69">
        <v>482</v>
      </c>
      <c r="GZ41" s="69">
        <v>169</v>
      </c>
      <c r="HA41" s="69">
        <v>48</v>
      </c>
      <c r="HB41" s="69">
        <v>11</v>
      </c>
      <c r="HC41" s="69">
        <v>23</v>
      </c>
      <c r="HD41" s="69">
        <v>1667</v>
      </c>
      <c r="HE41" s="69">
        <v>2721</v>
      </c>
      <c r="HF41" s="69">
        <v>119</v>
      </c>
      <c r="HG41" s="69">
        <v>4507</v>
      </c>
      <c r="HH41" s="69">
        <v>1667</v>
      </c>
      <c r="HI41" s="69">
        <v>243</v>
      </c>
      <c r="HJ41" s="69">
        <v>18</v>
      </c>
      <c r="HK41" s="69">
        <v>29</v>
      </c>
      <c r="HL41" s="69">
        <v>77</v>
      </c>
      <c r="HM41" s="69">
        <v>674</v>
      </c>
      <c r="HN41" s="69">
        <v>616</v>
      </c>
      <c r="HO41" s="69">
        <v>10</v>
      </c>
      <c r="HP41" s="69">
        <v>2</v>
      </c>
      <c r="HQ41" s="69">
        <v>1</v>
      </c>
      <c r="HR41" s="69">
        <v>0</v>
      </c>
      <c r="HS41" s="69">
        <v>2</v>
      </c>
      <c r="HT41" s="69">
        <v>5</v>
      </c>
      <c r="HU41" s="69">
        <v>8</v>
      </c>
      <c r="HV41" s="69">
        <v>3</v>
      </c>
      <c r="HW41" s="69">
        <v>1</v>
      </c>
      <c r="HX41" s="69">
        <v>1</v>
      </c>
      <c r="HY41" s="69">
        <v>13</v>
      </c>
      <c r="HZ41" s="69">
        <v>10</v>
      </c>
      <c r="IA41" s="69">
        <v>4</v>
      </c>
      <c r="IB41" s="69">
        <v>1</v>
      </c>
      <c r="IC41" s="69">
        <v>3</v>
      </c>
      <c r="ID41" s="69">
        <v>18</v>
      </c>
      <c r="IE41" s="69">
        <v>627</v>
      </c>
      <c r="IF41" s="69">
        <v>181</v>
      </c>
      <c r="IG41" s="69">
        <v>144</v>
      </c>
      <c r="IH41" s="69">
        <v>53</v>
      </c>
      <c r="II41" s="69">
        <v>13</v>
      </c>
      <c r="IJ41" s="69">
        <v>1018</v>
      </c>
      <c r="IK41" s="69">
        <v>1254</v>
      </c>
      <c r="IL41" s="69">
        <v>543</v>
      </c>
      <c r="IM41" s="69">
        <v>576</v>
      </c>
      <c r="IN41" s="69">
        <v>265</v>
      </c>
      <c r="IO41" s="69">
        <v>80</v>
      </c>
      <c r="IP41" s="69">
        <v>2718</v>
      </c>
      <c r="IQ41" s="69">
        <v>89</v>
      </c>
      <c r="IR41" s="69">
        <v>206</v>
      </c>
      <c r="IS41" s="69">
        <v>291</v>
      </c>
      <c r="IT41" s="69">
        <v>160</v>
      </c>
      <c r="IU41" s="69">
        <v>54</v>
      </c>
      <c r="IV41" s="69">
        <v>800</v>
      </c>
      <c r="IW41" s="69">
        <v>0</v>
      </c>
      <c r="IX41" s="69">
        <v>128</v>
      </c>
      <c r="IY41" s="69">
        <v>98</v>
      </c>
      <c r="IZ41" s="69">
        <v>30</v>
      </c>
      <c r="JA41" s="69">
        <v>4</v>
      </c>
      <c r="JB41" s="69">
        <v>1</v>
      </c>
      <c r="JC41" s="69">
        <v>0</v>
      </c>
      <c r="JD41" s="69">
        <v>117</v>
      </c>
      <c r="JE41" s="69">
        <v>45</v>
      </c>
      <c r="JF41" s="69">
        <v>10</v>
      </c>
      <c r="JG41" s="69">
        <v>2</v>
      </c>
      <c r="JH41" s="69">
        <v>0</v>
      </c>
      <c r="JI41" s="69">
        <v>0</v>
      </c>
      <c r="JJ41" s="69">
        <v>0</v>
      </c>
      <c r="JK41" s="69">
        <v>23</v>
      </c>
      <c r="JL41" s="69">
        <v>15</v>
      </c>
      <c r="JM41" s="69">
        <v>6</v>
      </c>
      <c r="JN41" s="69">
        <v>1</v>
      </c>
      <c r="JO41" s="69">
        <v>538</v>
      </c>
      <c r="JP41" s="69">
        <v>245</v>
      </c>
      <c r="JQ41" s="69">
        <v>166</v>
      </c>
      <c r="JR41" s="69">
        <v>55</v>
      </c>
      <c r="JS41" s="69">
        <v>12</v>
      </c>
      <c r="JT41" s="69">
        <v>2</v>
      </c>
      <c r="JU41" s="69">
        <v>221</v>
      </c>
      <c r="JV41" s="69">
        <v>100</v>
      </c>
      <c r="JW41" s="69">
        <v>41</v>
      </c>
      <c r="JX41" s="69">
        <v>362</v>
      </c>
      <c r="JY41" s="69">
        <v>37</v>
      </c>
      <c r="JZ41" s="69">
        <v>63</v>
      </c>
      <c r="KA41" s="69">
        <v>3</v>
      </c>
      <c r="KB41" s="69">
        <v>103</v>
      </c>
      <c r="KC41" s="69">
        <v>3</v>
      </c>
      <c r="KD41" s="69">
        <v>11</v>
      </c>
      <c r="KE41" s="69">
        <v>1</v>
      </c>
      <c r="KF41" s="69">
        <v>15</v>
      </c>
      <c r="KG41" s="69">
        <v>383</v>
      </c>
      <c r="KH41" s="69">
        <v>154</v>
      </c>
      <c r="KI41" s="69">
        <v>111</v>
      </c>
      <c r="KJ41" s="69">
        <v>648</v>
      </c>
      <c r="KK41" s="69">
        <v>48</v>
      </c>
      <c r="KL41" s="69">
        <v>75</v>
      </c>
      <c r="KM41" s="69">
        <v>6</v>
      </c>
      <c r="KN41" s="69">
        <v>129</v>
      </c>
      <c r="KO41" s="69">
        <v>4</v>
      </c>
      <c r="KP41" s="69">
        <v>16</v>
      </c>
      <c r="KQ41" s="69">
        <v>3</v>
      </c>
      <c r="KR41" s="69">
        <v>23</v>
      </c>
      <c r="KS41" s="69">
        <v>183</v>
      </c>
      <c r="KT41" s="69">
        <v>64</v>
      </c>
      <c r="KU41" s="69">
        <v>59</v>
      </c>
      <c r="KV41" s="69">
        <v>41</v>
      </c>
      <c r="KW41" s="69">
        <v>133</v>
      </c>
      <c r="KX41" s="69">
        <v>480</v>
      </c>
      <c r="KY41" s="69">
        <v>660</v>
      </c>
      <c r="KZ41" s="69">
        <v>245</v>
      </c>
      <c r="LA41" s="69">
        <v>218</v>
      </c>
      <c r="LB41" s="69">
        <v>146</v>
      </c>
      <c r="LC41" s="69">
        <v>373</v>
      </c>
      <c r="LD41" s="69">
        <v>1642</v>
      </c>
      <c r="LE41" s="69">
        <v>402</v>
      </c>
      <c r="LF41" s="69">
        <v>71</v>
      </c>
      <c r="LG41" s="69">
        <v>65</v>
      </c>
      <c r="LH41" s="69">
        <v>129</v>
      </c>
      <c r="LI41" s="69">
        <v>64</v>
      </c>
      <c r="LJ41" s="69">
        <v>68</v>
      </c>
      <c r="LK41" s="69">
        <v>51</v>
      </c>
      <c r="LL41" s="69">
        <v>168</v>
      </c>
      <c r="LM41" s="69">
        <v>1018</v>
      </c>
      <c r="LN41" s="69">
        <v>804</v>
      </c>
      <c r="LO41" s="69">
        <v>142</v>
      </c>
      <c r="LP41" s="69">
        <v>130</v>
      </c>
      <c r="LQ41" s="69">
        <v>414</v>
      </c>
      <c r="LR41" s="69">
        <v>249</v>
      </c>
      <c r="LS41" s="69">
        <v>254</v>
      </c>
      <c r="LT41" s="69">
        <v>198</v>
      </c>
      <c r="LU41" s="69">
        <v>527</v>
      </c>
      <c r="LV41" s="69">
        <v>2718</v>
      </c>
      <c r="LW41" s="69">
        <v>1269</v>
      </c>
      <c r="LX41" s="69">
        <v>190</v>
      </c>
      <c r="LY41" s="69">
        <v>213</v>
      </c>
      <c r="LZ41" s="69">
        <v>131</v>
      </c>
      <c r="MA41" s="69">
        <v>114</v>
      </c>
      <c r="MB41" s="69">
        <v>1917</v>
      </c>
      <c r="MC41" s="69">
        <v>691</v>
      </c>
      <c r="MD41" s="69">
        <v>233</v>
      </c>
      <c r="ME41" s="69">
        <v>268</v>
      </c>
      <c r="MF41" s="69">
        <v>318</v>
      </c>
      <c r="MG41" s="69">
        <v>25</v>
      </c>
      <c r="MH41" s="69">
        <v>14</v>
      </c>
      <c r="MI41" s="69">
        <v>83</v>
      </c>
      <c r="MJ41" s="69">
        <v>30</v>
      </c>
      <c r="MK41" s="69">
        <v>15</v>
      </c>
      <c r="ML41" s="69">
        <v>1</v>
      </c>
      <c r="MM41" s="69">
        <v>13</v>
      </c>
      <c r="MN41" s="69">
        <v>9</v>
      </c>
      <c r="MO41" s="69">
        <v>92</v>
      </c>
      <c r="MP41" s="69">
        <v>355</v>
      </c>
      <c r="MQ41" s="69">
        <v>2147</v>
      </c>
      <c r="MR41" s="69">
        <v>691</v>
      </c>
      <c r="MS41" s="69">
        <v>466</v>
      </c>
      <c r="MT41" s="69">
        <v>536</v>
      </c>
      <c r="MU41" s="69">
        <v>1214</v>
      </c>
      <c r="MV41" s="69">
        <v>84</v>
      </c>
      <c r="MW41" s="69">
        <v>36</v>
      </c>
      <c r="MX41" s="69">
        <v>189</v>
      </c>
      <c r="MY41" s="69">
        <v>93</v>
      </c>
      <c r="MZ41" s="69">
        <v>78</v>
      </c>
      <c r="NA41" s="69">
        <v>3</v>
      </c>
      <c r="NB41" s="69">
        <v>43</v>
      </c>
      <c r="NC41" s="69">
        <v>43</v>
      </c>
      <c r="ND41" s="69">
        <v>210</v>
      </c>
      <c r="NE41" s="69">
        <v>850</v>
      </c>
      <c r="NF41" s="69">
        <v>4536</v>
      </c>
      <c r="NG41" s="69">
        <v>691</v>
      </c>
      <c r="NH41" s="69">
        <v>893</v>
      </c>
      <c r="NI41" s="69">
        <v>308</v>
      </c>
      <c r="NJ41" s="69">
        <v>174</v>
      </c>
      <c r="NK41" s="69">
        <v>56</v>
      </c>
      <c r="NL41" s="69">
        <v>20</v>
      </c>
      <c r="NM41" s="69">
        <v>4</v>
      </c>
      <c r="NN41" s="69">
        <v>1</v>
      </c>
      <c r="NO41" s="69">
        <v>2147</v>
      </c>
      <c r="NP41" s="69">
        <v>691</v>
      </c>
      <c r="NQ41" s="69">
        <v>1786</v>
      </c>
      <c r="NR41" s="69">
        <v>924</v>
      </c>
      <c r="NS41" s="69">
        <v>696</v>
      </c>
      <c r="NT41" s="69">
        <v>280</v>
      </c>
      <c r="NU41" s="69">
        <v>120</v>
      </c>
      <c r="NV41" s="69">
        <v>28</v>
      </c>
      <c r="NW41" s="69">
        <v>11</v>
      </c>
      <c r="NX41" s="69">
        <v>4536</v>
      </c>
      <c r="NY41" s="69">
        <v>1137</v>
      </c>
      <c r="NZ41" s="69">
        <v>969</v>
      </c>
      <c r="OA41" s="69">
        <v>5</v>
      </c>
      <c r="OB41" s="69">
        <v>0</v>
      </c>
      <c r="OC41" s="69">
        <v>36</v>
      </c>
      <c r="OD41" s="69">
        <v>2147</v>
      </c>
      <c r="OE41" s="69">
        <v>2686</v>
      </c>
      <c r="OF41" s="69">
        <v>1773</v>
      </c>
      <c r="OG41" s="69">
        <v>10</v>
      </c>
      <c r="OH41" s="69">
        <v>0</v>
      </c>
      <c r="OI41" s="69">
        <v>67</v>
      </c>
      <c r="OJ41" s="69">
        <v>4536</v>
      </c>
      <c r="OK41" s="69">
        <v>684</v>
      </c>
      <c r="OL41" s="69">
        <v>293</v>
      </c>
      <c r="OM41" s="69">
        <v>69</v>
      </c>
      <c r="ON41" s="69">
        <v>22</v>
      </c>
      <c r="OO41" s="69">
        <v>25</v>
      </c>
      <c r="OP41" s="69">
        <v>82</v>
      </c>
      <c r="OQ41" s="69">
        <v>203</v>
      </c>
      <c r="OR41" s="69">
        <v>432</v>
      </c>
      <c r="OS41" s="69">
        <v>164</v>
      </c>
      <c r="OT41" s="69">
        <v>173</v>
      </c>
      <c r="OU41" s="69">
        <v>2147</v>
      </c>
      <c r="OV41" s="69">
        <v>1509</v>
      </c>
      <c r="OW41" s="69">
        <v>718</v>
      </c>
      <c r="OX41" s="69">
        <v>147</v>
      </c>
      <c r="OY41" s="69">
        <v>45</v>
      </c>
      <c r="OZ41" s="69">
        <v>51</v>
      </c>
      <c r="PA41" s="69">
        <v>163</v>
      </c>
      <c r="PB41" s="69">
        <v>375</v>
      </c>
      <c r="PC41" s="69">
        <v>830</v>
      </c>
      <c r="PD41" s="69">
        <v>323</v>
      </c>
      <c r="PE41" s="69">
        <v>375</v>
      </c>
      <c r="PF41" s="69">
        <v>4536</v>
      </c>
      <c r="PG41" s="69">
        <v>494</v>
      </c>
      <c r="PH41" s="69">
        <v>474</v>
      </c>
      <c r="PI41" s="69">
        <v>1026</v>
      </c>
      <c r="PJ41" s="69">
        <v>78</v>
      </c>
      <c r="PK41" s="69">
        <v>4</v>
      </c>
      <c r="PL41" s="69">
        <v>35</v>
      </c>
      <c r="PM41" s="69">
        <v>36</v>
      </c>
      <c r="PN41" s="69">
        <v>2147</v>
      </c>
      <c r="PO41" s="69">
        <v>1250</v>
      </c>
      <c r="PP41" s="69">
        <v>903</v>
      </c>
      <c r="PQ41" s="69">
        <v>2140</v>
      </c>
      <c r="PR41" s="69">
        <v>102</v>
      </c>
      <c r="PS41" s="69">
        <v>10</v>
      </c>
      <c r="PT41" s="69">
        <v>67</v>
      </c>
      <c r="PU41" s="69">
        <v>64</v>
      </c>
      <c r="PV41" s="69">
        <v>4536</v>
      </c>
      <c r="PW41" s="69">
        <v>40</v>
      </c>
      <c r="PX41" s="69">
        <v>260</v>
      </c>
      <c r="PY41" s="69">
        <v>504</v>
      </c>
      <c r="PZ41" s="69">
        <v>556</v>
      </c>
      <c r="QA41" s="69">
        <v>319</v>
      </c>
      <c r="QB41" s="69">
        <v>231</v>
      </c>
      <c r="QC41" s="69">
        <v>93</v>
      </c>
      <c r="QD41" s="69">
        <v>54</v>
      </c>
      <c r="QE41" s="69">
        <v>90</v>
      </c>
      <c r="QF41" s="69">
        <v>2147</v>
      </c>
      <c r="QG41" s="69">
        <v>65</v>
      </c>
      <c r="QH41" s="69">
        <v>439</v>
      </c>
      <c r="QI41" s="69">
        <v>918</v>
      </c>
      <c r="QJ41" s="69">
        <v>1109</v>
      </c>
      <c r="QK41" s="69">
        <v>736</v>
      </c>
      <c r="QL41" s="69">
        <v>641</v>
      </c>
      <c r="QM41" s="69">
        <v>281</v>
      </c>
      <c r="QN41" s="69">
        <v>185</v>
      </c>
      <c r="QO41" s="69">
        <v>162</v>
      </c>
      <c r="QP41" s="69">
        <v>4536</v>
      </c>
      <c r="QQ41" s="69">
        <v>49</v>
      </c>
      <c r="QR41" s="69">
        <v>41</v>
      </c>
      <c r="QS41" s="69">
        <v>1462</v>
      </c>
      <c r="QT41" s="69">
        <v>531</v>
      </c>
      <c r="QU41" s="69">
        <v>12</v>
      </c>
      <c r="QV41" s="69">
        <v>1</v>
      </c>
      <c r="QW41" s="69">
        <v>1</v>
      </c>
      <c r="QX41" s="69">
        <v>2</v>
      </c>
      <c r="QY41" s="69">
        <v>2</v>
      </c>
      <c r="QZ41" s="69">
        <v>46</v>
      </c>
      <c r="RA41" s="69">
        <v>2147</v>
      </c>
      <c r="RB41" s="69">
        <v>1963</v>
      </c>
      <c r="RC41" s="69">
        <v>102</v>
      </c>
      <c r="RD41" s="69">
        <v>4</v>
      </c>
      <c r="RE41" s="69">
        <v>0</v>
      </c>
      <c r="RF41" s="69">
        <v>1</v>
      </c>
      <c r="RG41" s="69">
        <v>77</v>
      </c>
      <c r="RH41" s="69">
        <v>2147</v>
      </c>
      <c r="RI41" s="69">
        <v>2028</v>
      </c>
      <c r="RJ41" s="69">
        <v>18</v>
      </c>
      <c r="RK41" s="69">
        <v>1</v>
      </c>
      <c r="RL41" s="69">
        <v>7</v>
      </c>
      <c r="RM41" s="69">
        <v>2</v>
      </c>
      <c r="RN41" s="69">
        <v>91</v>
      </c>
      <c r="RO41" s="69">
        <v>2147</v>
      </c>
      <c r="RP41" s="69">
        <v>2181</v>
      </c>
      <c r="RQ41" s="69">
        <v>359</v>
      </c>
      <c r="RR41" s="69">
        <v>2540</v>
      </c>
      <c r="RS41" s="69">
        <v>8</v>
      </c>
      <c r="RT41" s="69">
        <v>166</v>
      </c>
      <c r="RU41" s="69">
        <v>1489</v>
      </c>
      <c r="RV41" s="69">
        <v>9</v>
      </c>
      <c r="RW41" s="69">
        <v>124</v>
      </c>
      <c r="RX41" s="69">
        <v>179</v>
      </c>
      <c r="RY41" s="69">
        <v>12</v>
      </c>
      <c r="RZ41" s="69">
        <v>181</v>
      </c>
      <c r="SA41" s="69">
        <v>37</v>
      </c>
      <c r="SB41" s="69">
        <v>3</v>
      </c>
      <c r="SC41" s="69">
        <v>2034</v>
      </c>
      <c r="SD41" s="69">
        <v>1396</v>
      </c>
      <c r="SE41" s="69">
        <v>6</v>
      </c>
      <c r="SF41" s="69">
        <v>84</v>
      </c>
      <c r="SG41" s="69">
        <v>174</v>
      </c>
      <c r="SH41" s="69">
        <v>177</v>
      </c>
      <c r="SI41" s="69">
        <v>258</v>
      </c>
      <c r="SJ41" s="69">
        <v>36</v>
      </c>
      <c r="SK41" s="69">
        <v>4</v>
      </c>
      <c r="SL41" s="69">
        <v>2135</v>
      </c>
      <c r="SM41" s="69">
        <v>2885</v>
      </c>
      <c r="SN41" s="69">
        <v>15</v>
      </c>
      <c r="SO41" s="69">
        <v>208</v>
      </c>
      <c r="SP41" s="69">
        <v>353</v>
      </c>
      <c r="SQ41" s="69">
        <v>189</v>
      </c>
      <c r="SR41" s="69">
        <v>439</v>
      </c>
      <c r="SS41" s="69">
        <v>73</v>
      </c>
      <c r="ST41" s="69">
        <v>7</v>
      </c>
      <c r="SU41" s="69">
        <v>4169</v>
      </c>
      <c r="SV41" s="69">
        <v>468</v>
      </c>
      <c r="SW41" s="69">
        <v>868</v>
      </c>
      <c r="SX41" s="69">
        <v>254</v>
      </c>
      <c r="SY41" s="69">
        <v>249</v>
      </c>
      <c r="SZ41" s="69">
        <v>144</v>
      </c>
      <c r="TA41" s="69">
        <v>59</v>
      </c>
      <c r="TB41" s="69">
        <v>270</v>
      </c>
      <c r="TC41" s="69">
        <v>2312</v>
      </c>
      <c r="TD41" s="69">
        <v>424</v>
      </c>
      <c r="TE41" s="69">
        <v>867</v>
      </c>
      <c r="TF41" s="69">
        <v>445</v>
      </c>
      <c r="TG41" s="69">
        <v>157</v>
      </c>
      <c r="TH41" s="69">
        <v>118</v>
      </c>
      <c r="TI41" s="69">
        <v>38</v>
      </c>
      <c r="TJ41" s="69">
        <v>312</v>
      </c>
      <c r="TK41" s="69">
        <v>2361</v>
      </c>
      <c r="TL41" s="69">
        <v>892</v>
      </c>
      <c r="TM41" s="69">
        <v>1735</v>
      </c>
      <c r="TN41" s="69">
        <v>699</v>
      </c>
      <c r="TO41" s="69">
        <v>406</v>
      </c>
      <c r="TP41" s="69">
        <v>262</v>
      </c>
      <c r="TQ41" s="69">
        <v>97</v>
      </c>
      <c r="TR41" s="69">
        <v>582</v>
      </c>
      <c r="TS41" s="69">
        <v>4673</v>
      </c>
      <c r="TT41" s="69">
        <v>438</v>
      </c>
      <c r="TU41" s="69">
        <v>408</v>
      </c>
      <c r="TV41" s="69">
        <v>355</v>
      </c>
      <c r="TW41" s="69">
        <v>370</v>
      </c>
      <c r="TX41" s="69">
        <v>106</v>
      </c>
      <c r="TY41" s="69">
        <v>94</v>
      </c>
      <c r="TZ41" s="69">
        <v>49</v>
      </c>
      <c r="UA41" s="69">
        <v>61</v>
      </c>
      <c r="UB41" s="69">
        <v>0</v>
      </c>
      <c r="UC41" s="69">
        <v>1</v>
      </c>
      <c r="UD41" s="69">
        <v>265</v>
      </c>
      <c r="UE41" s="69">
        <v>2147</v>
      </c>
      <c r="UF41" s="69">
        <v>929</v>
      </c>
      <c r="UG41" s="69">
        <v>886</v>
      </c>
      <c r="UH41" s="69">
        <v>723</v>
      </c>
      <c r="UI41" s="69">
        <v>776</v>
      </c>
      <c r="UJ41" s="69">
        <v>236</v>
      </c>
      <c r="UK41" s="69">
        <v>211</v>
      </c>
      <c r="UL41" s="69">
        <v>101</v>
      </c>
      <c r="UM41" s="69">
        <v>167</v>
      </c>
      <c r="UN41" s="69">
        <v>0</v>
      </c>
      <c r="UO41" s="69">
        <v>5</v>
      </c>
      <c r="UP41" s="69">
        <v>502</v>
      </c>
      <c r="UQ41" s="69">
        <v>4536</v>
      </c>
      <c r="UR41" s="69">
        <v>77</v>
      </c>
      <c r="US41" s="69">
        <v>50</v>
      </c>
      <c r="UT41" s="69">
        <v>72</v>
      </c>
      <c r="UU41" s="69">
        <v>68</v>
      </c>
      <c r="UV41" s="69">
        <v>84</v>
      </c>
      <c r="UW41" s="69">
        <v>33</v>
      </c>
      <c r="UX41" s="69">
        <v>44</v>
      </c>
      <c r="UY41" s="69">
        <v>869</v>
      </c>
      <c r="UZ41" s="69">
        <v>437</v>
      </c>
      <c r="VA41" s="69">
        <v>1734</v>
      </c>
      <c r="VB41" s="69">
        <v>107</v>
      </c>
      <c r="VC41" s="69">
        <v>45</v>
      </c>
      <c r="VD41" s="69">
        <v>73</v>
      </c>
      <c r="VE41" s="69">
        <v>73</v>
      </c>
      <c r="VF41" s="69">
        <v>95</v>
      </c>
      <c r="VG41" s="69">
        <v>46</v>
      </c>
      <c r="VH41" s="69">
        <v>60</v>
      </c>
      <c r="VI41" s="69">
        <v>872</v>
      </c>
      <c r="VJ41" s="69">
        <v>469</v>
      </c>
      <c r="VK41" s="69">
        <v>1840</v>
      </c>
      <c r="VL41" s="69">
        <v>184</v>
      </c>
      <c r="VM41" s="69">
        <v>95</v>
      </c>
      <c r="VN41" s="69">
        <v>145</v>
      </c>
      <c r="VO41" s="69">
        <v>141</v>
      </c>
      <c r="VP41" s="69">
        <v>179</v>
      </c>
      <c r="VQ41" s="69">
        <v>79</v>
      </c>
      <c r="VR41" s="69">
        <v>104</v>
      </c>
      <c r="VS41" s="69">
        <v>1741</v>
      </c>
      <c r="VT41" s="69">
        <v>906</v>
      </c>
      <c r="VU41" s="69">
        <v>3574</v>
      </c>
      <c r="VV41" s="69">
        <v>179</v>
      </c>
      <c r="VW41" s="69">
        <v>121</v>
      </c>
      <c r="VX41" s="69">
        <v>174</v>
      </c>
      <c r="VY41" s="69">
        <v>121</v>
      </c>
      <c r="VZ41" s="69">
        <v>353</v>
      </c>
      <c r="WA41" s="69">
        <v>242</v>
      </c>
      <c r="WB41" s="69">
        <v>21</v>
      </c>
      <c r="WC41" s="69">
        <v>70</v>
      </c>
      <c r="WD41" s="69">
        <v>50</v>
      </c>
      <c r="WE41" s="69">
        <v>610</v>
      </c>
      <c r="WF41" s="69">
        <v>210</v>
      </c>
      <c r="WG41" s="69">
        <v>235</v>
      </c>
      <c r="WH41" s="69">
        <v>14</v>
      </c>
      <c r="WI41" s="69">
        <v>44</v>
      </c>
      <c r="WJ41" s="69">
        <v>35</v>
      </c>
      <c r="WK41" s="69">
        <v>1</v>
      </c>
      <c r="WL41" s="69">
        <v>444</v>
      </c>
      <c r="WM41" s="69">
        <v>1734</v>
      </c>
      <c r="WN41" s="69">
        <v>83</v>
      </c>
      <c r="WO41" s="69">
        <v>63</v>
      </c>
      <c r="WP41" s="69">
        <v>105</v>
      </c>
      <c r="WQ41" s="69">
        <v>673</v>
      </c>
      <c r="WR41" s="69">
        <v>100</v>
      </c>
      <c r="WS41" s="69">
        <v>45</v>
      </c>
      <c r="WT41" s="69">
        <v>6</v>
      </c>
      <c r="WU41" s="69">
        <v>164</v>
      </c>
      <c r="WV41" s="69">
        <v>56</v>
      </c>
      <c r="WW41" s="69">
        <v>6</v>
      </c>
      <c r="WX41" s="69">
        <v>539</v>
      </c>
      <c r="WY41" s="69">
        <v>1840</v>
      </c>
      <c r="WZ41" s="69">
        <v>104</v>
      </c>
      <c r="XA41" s="69">
        <v>133</v>
      </c>
      <c r="XB41" s="69">
        <v>155</v>
      </c>
      <c r="XC41" s="69">
        <v>1283</v>
      </c>
      <c r="XD41" s="69">
        <v>310</v>
      </c>
      <c r="XE41" s="69">
        <v>280</v>
      </c>
      <c r="XF41" s="69">
        <v>20</v>
      </c>
      <c r="XG41" s="69">
        <v>208</v>
      </c>
      <c r="XH41" s="69">
        <v>91</v>
      </c>
      <c r="XI41" s="69">
        <v>7</v>
      </c>
      <c r="XJ41" s="69">
        <v>983</v>
      </c>
      <c r="XK41" s="69">
        <v>3574</v>
      </c>
      <c r="XL41" s="69">
        <v>8</v>
      </c>
      <c r="XM41" s="69">
        <v>113</v>
      </c>
      <c r="XN41" s="69">
        <v>101</v>
      </c>
      <c r="XO41" s="69">
        <v>152</v>
      </c>
      <c r="XP41" s="69">
        <v>105</v>
      </c>
      <c r="XQ41" s="69">
        <v>58</v>
      </c>
      <c r="XR41" s="69">
        <v>64</v>
      </c>
      <c r="XS41" s="69">
        <v>154</v>
      </c>
      <c r="XT41" s="69">
        <v>424</v>
      </c>
      <c r="XU41" s="69">
        <v>434</v>
      </c>
      <c r="XV41" s="69">
        <v>40</v>
      </c>
      <c r="XW41" s="69">
        <v>81</v>
      </c>
      <c r="XX41" s="69">
        <v>1734</v>
      </c>
      <c r="XY41" s="69">
        <v>11</v>
      </c>
      <c r="XZ41" s="69">
        <v>195</v>
      </c>
      <c r="YA41" s="69">
        <v>115</v>
      </c>
      <c r="YB41" s="69">
        <v>179</v>
      </c>
      <c r="YC41" s="69">
        <v>79</v>
      </c>
      <c r="YD41" s="69">
        <v>35</v>
      </c>
      <c r="YE41" s="69">
        <v>56</v>
      </c>
      <c r="YF41" s="69">
        <v>127</v>
      </c>
      <c r="YG41" s="69">
        <v>423</v>
      </c>
      <c r="YH41" s="69">
        <v>495</v>
      </c>
      <c r="YI41" s="69">
        <v>44</v>
      </c>
      <c r="YJ41" s="69">
        <v>81</v>
      </c>
      <c r="YK41" s="69">
        <v>1840</v>
      </c>
      <c r="YL41" s="69">
        <v>19</v>
      </c>
      <c r="YM41" s="69">
        <v>308</v>
      </c>
      <c r="YN41" s="69">
        <v>216</v>
      </c>
      <c r="YO41" s="69">
        <v>331</v>
      </c>
      <c r="YP41" s="69">
        <v>184</v>
      </c>
      <c r="YQ41" s="69">
        <v>93</v>
      </c>
      <c r="YR41" s="69">
        <v>120</v>
      </c>
      <c r="YS41" s="69">
        <v>281</v>
      </c>
      <c r="YT41" s="69">
        <v>847</v>
      </c>
      <c r="YU41" s="69">
        <v>929</v>
      </c>
      <c r="YV41" s="69">
        <v>84</v>
      </c>
      <c r="YW41" s="69">
        <v>162</v>
      </c>
      <c r="YX41" s="69">
        <v>3574</v>
      </c>
      <c r="YY41" s="69">
        <v>1593</v>
      </c>
      <c r="YZ41" s="69">
        <v>299</v>
      </c>
      <c r="ZA41" s="69">
        <v>210</v>
      </c>
      <c r="ZB41" s="69">
        <v>173</v>
      </c>
      <c r="ZC41" s="69">
        <v>12</v>
      </c>
      <c r="ZD41" s="69">
        <v>689</v>
      </c>
      <c r="ZE41" s="69">
        <v>163</v>
      </c>
      <c r="ZF41" s="69">
        <v>24</v>
      </c>
      <c r="ZG41" s="69">
        <v>67</v>
      </c>
      <c r="ZH41" s="69">
        <v>89</v>
      </c>
      <c r="ZI41" s="69">
        <v>3319</v>
      </c>
      <c r="ZJ41" s="69">
        <v>73</v>
      </c>
      <c r="ZK41" s="69">
        <v>115</v>
      </c>
      <c r="ZL41" s="69">
        <v>210</v>
      </c>
      <c r="ZM41" s="69">
        <v>456</v>
      </c>
      <c r="ZN41" s="69">
        <v>808</v>
      </c>
      <c r="ZO41" s="69">
        <v>950</v>
      </c>
      <c r="ZP41" s="69">
        <v>250</v>
      </c>
      <c r="ZQ41" s="69">
        <v>294</v>
      </c>
      <c r="ZR41" s="69">
        <v>98</v>
      </c>
      <c r="ZS41" s="69">
        <v>3254</v>
      </c>
      <c r="ZT41" s="69">
        <v>950</v>
      </c>
      <c r="ZU41" s="69">
        <v>1351</v>
      </c>
      <c r="ZV41" s="69">
        <v>604</v>
      </c>
      <c r="ZW41" s="69">
        <v>106</v>
      </c>
      <c r="ZX41" s="69">
        <v>76</v>
      </c>
      <c r="ZY41" s="69">
        <v>11</v>
      </c>
      <c r="ZZ41" s="69">
        <v>156</v>
      </c>
      <c r="AAA41" s="69">
        <v>3254</v>
      </c>
      <c r="AAB41" s="69">
        <v>16</v>
      </c>
      <c r="AAC41" s="69">
        <v>19</v>
      </c>
      <c r="AAD41" s="69">
        <v>118</v>
      </c>
      <c r="AAE41" s="69">
        <v>115</v>
      </c>
      <c r="AAF41" s="69">
        <v>187</v>
      </c>
      <c r="AAG41" s="69">
        <v>455</v>
      </c>
      <c r="AAH41" s="69">
        <v>26</v>
      </c>
      <c r="AAI41" s="69">
        <v>9</v>
      </c>
      <c r="AAJ41" s="69">
        <v>6</v>
      </c>
      <c r="AAK41" s="69">
        <v>1</v>
      </c>
      <c r="AAL41" s="69">
        <v>6</v>
      </c>
      <c r="AAM41" s="69">
        <v>48</v>
      </c>
      <c r="AAN41" s="69">
        <v>37</v>
      </c>
      <c r="AAO41" s="69">
        <v>16</v>
      </c>
      <c r="AAP41" s="69">
        <v>10</v>
      </c>
      <c r="AAQ41" s="69">
        <v>14</v>
      </c>
      <c r="AAR41" s="69">
        <v>7</v>
      </c>
      <c r="AAS41" s="69">
        <v>84</v>
      </c>
      <c r="AAT41" s="69">
        <v>1526</v>
      </c>
      <c r="AAU41" s="69">
        <v>588</v>
      </c>
      <c r="AAV41" s="69">
        <v>109</v>
      </c>
      <c r="AAW41" s="69">
        <v>17</v>
      </c>
      <c r="AAX41" s="69">
        <v>4</v>
      </c>
      <c r="AAY41" s="69">
        <v>68</v>
      </c>
      <c r="AAZ41" s="69">
        <v>2312</v>
      </c>
      <c r="ABA41" s="69">
        <v>1546</v>
      </c>
      <c r="ABB41" s="69">
        <v>567</v>
      </c>
      <c r="ABC41" s="69">
        <v>147</v>
      </c>
      <c r="ABD41" s="69">
        <v>27</v>
      </c>
      <c r="ABE41" s="69">
        <v>3</v>
      </c>
      <c r="ABF41" s="69">
        <v>71</v>
      </c>
      <c r="ABG41" s="69">
        <v>2361</v>
      </c>
      <c r="ABH41" s="69">
        <v>3072</v>
      </c>
      <c r="ABI41" s="69">
        <v>1155</v>
      </c>
      <c r="ABJ41" s="69">
        <v>256</v>
      </c>
      <c r="ABK41" s="69">
        <v>44</v>
      </c>
      <c r="ABL41" s="69">
        <v>7</v>
      </c>
      <c r="ABM41" s="69">
        <v>139</v>
      </c>
      <c r="ABN41" s="69">
        <v>4673</v>
      </c>
      <c r="ABO41" s="69">
        <v>193</v>
      </c>
      <c r="ABP41" s="69">
        <v>537</v>
      </c>
      <c r="ABQ41" s="69">
        <v>342</v>
      </c>
      <c r="ABR41" s="69">
        <v>107</v>
      </c>
      <c r="ABS41" s="69">
        <v>141</v>
      </c>
      <c r="ABT41" s="69">
        <v>26</v>
      </c>
      <c r="ABU41" s="69">
        <v>46</v>
      </c>
      <c r="ABV41" s="69">
        <v>59</v>
      </c>
      <c r="ABW41" s="69">
        <v>80</v>
      </c>
      <c r="ABX41" s="69">
        <v>82</v>
      </c>
      <c r="ABY41" s="69">
        <v>1613</v>
      </c>
      <c r="ABZ41" s="69">
        <v>130</v>
      </c>
      <c r="ACA41" s="69">
        <v>520</v>
      </c>
      <c r="ACB41" s="69">
        <v>288</v>
      </c>
      <c r="ACC41" s="69">
        <v>248</v>
      </c>
      <c r="ACD41" s="69">
        <v>35</v>
      </c>
      <c r="ACE41" s="69">
        <v>57</v>
      </c>
      <c r="ACF41" s="69">
        <v>93</v>
      </c>
      <c r="ACG41" s="69">
        <v>6</v>
      </c>
      <c r="ACH41" s="69">
        <v>50</v>
      </c>
      <c r="ACI41" s="69">
        <v>53</v>
      </c>
      <c r="ACJ41" s="69">
        <v>1480</v>
      </c>
      <c r="ACK41" s="69">
        <v>323</v>
      </c>
      <c r="ACL41" s="69">
        <v>1057</v>
      </c>
      <c r="ACM41" s="69">
        <v>630</v>
      </c>
      <c r="ACN41" s="69">
        <v>355</v>
      </c>
      <c r="ACO41" s="69">
        <v>176</v>
      </c>
      <c r="ACP41" s="69">
        <v>83</v>
      </c>
      <c r="ACQ41" s="69">
        <v>139</v>
      </c>
      <c r="ACR41" s="69">
        <v>65</v>
      </c>
      <c r="ACS41" s="69">
        <v>130</v>
      </c>
      <c r="ACT41" s="69">
        <v>135</v>
      </c>
      <c r="ACU41" s="69">
        <v>3093</v>
      </c>
      <c r="ACV41" s="69">
        <v>5</v>
      </c>
      <c r="ACW41" s="69">
        <v>39</v>
      </c>
      <c r="ACX41" s="69">
        <v>83</v>
      </c>
      <c r="ACY41" s="69">
        <v>611</v>
      </c>
      <c r="ACZ41" s="69">
        <v>361</v>
      </c>
      <c r="ADA41" s="69">
        <v>59</v>
      </c>
      <c r="ADB41" s="69">
        <v>146</v>
      </c>
      <c r="ADC41" s="69">
        <v>185</v>
      </c>
      <c r="ADD41" s="69">
        <v>1489</v>
      </c>
      <c r="ADE41" s="69">
        <v>1</v>
      </c>
      <c r="ADF41" s="69">
        <v>13</v>
      </c>
      <c r="ADG41" s="69">
        <v>59</v>
      </c>
      <c r="ADH41" s="69">
        <v>556</v>
      </c>
      <c r="ADI41" s="69">
        <v>187</v>
      </c>
      <c r="ADJ41" s="69">
        <v>48</v>
      </c>
      <c r="ADK41" s="69">
        <v>364</v>
      </c>
      <c r="ADL41" s="69">
        <v>168</v>
      </c>
      <c r="ADM41" s="69">
        <v>1396</v>
      </c>
      <c r="ADN41" s="69">
        <v>752</v>
      </c>
      <c r="ADO41" s="69">
        <v>988</v>
      </c>
      <c r="ADP41" s="69">
        <v>352</v>
      </c>
      <c r="ADQ41" s="69">
        <v>45</v>
      </c>
      <c r="ADR41" s="69">
        <v>10</v>
      </c>
      <c r="ADS41" s="69">
        <v>1697</v>
      </c>
      <c r="ADT41" s="69">
        <v>387</v>
      </c>
      <c r="ADU41" s="69">
        <v>63</v>
      </c>
      <c r="ADV41" s="69">
        <v>2147</v>
      </c>
      <c r="ADW41" s="69">
        <v>1607</v>
      </c>
      <c r="ADX41" s="69">
        <v>122</v>
      </c>
      <c r="ADY41" s="69">
        <v>360</v>
      </c>
      <c r="ADZ41" s="69">
        <v>58</v>
      </c>
      <c r="AEA41" s="69">
        <v>2147</v>
      </c>
    </row>
    <row r="42" spans="1:807">
      <c r="A42" s="61" t="s">
        <v>807</v>
      </c>
      <c r="B42" s="61" t="s">
        <v>921</v>
      </c>
      <c r="C42" s="53">
        <v>493</v>
      </c>
      <c r="D42" s="68">
        <f t="shared" si="9"/>
        <v>3174</v>
      </c>
      <c r="E42" s="26">
        <f t="shared" si="10"/>
        <v>6.4381338742393508</v>
      </c>
      <c r="F42" s="85">
        <f t="shared" si="11"/>
        <v>54.427034521746123</v>
      </c>
      <c r="G42" s="55">
        <f t="shared" si="12"/>
        <v>0.11039966434431263</v>
      </c>
      <c r="H42" s="55">
        <f t="shared" si="30"/>
        <v>1.686211882091774</v>
      </c>
      <c r="I42" s="61" t="s">
        <v>921</v>
      </c>
      <c r="K42" s="18">
        <f t="shared" si="27"/>
        <v>28</v>
      </c>
      <c r="L42" s="30">
        <v>72</v>
      </c>
      <c r="M42" s="43" t="s">
        <v>807</v>
      </c>
      <c r="N42" s="68">
        <f t="shared" si="32"/>
        <v>3174</v>
      </c>
      <c r="O42" s="28">
        <f t="shared" si="28"/>
        <v>44.522373404404547</v>
      </c>
      <c r="P42" s="30">
        <f t="shared" si="14"/>
        <v>307</v>
      </c>
      <c r="Q42" s="44">
        <f t="shared" si="1"/>
        <v>9.6723377441713918</v>
      </c>
      <c r="R42" s="28">
        <f t="shared" si="15"/>
        <v>52.464206005788604</v>
      </c>
      <c r="S42" s="45">
        <f t="shared" si="2"/>
        <v>343</v>
      </c>
      <c r="T42" s="44">
        <f t="shared" si="3"/>
        <v>10.806553245116572</v>
      </c>
      <c r="U42" s="28">
        <f t="shared" si="16"/>
        <v>48.650993342081776</v>
      </c>
      <c r="V42" s="45">
        <f t="shared" si="17"/>
        <v>653</v>
      </c>
      <c r="W42" s="44">
        <f t="shared" si="4"/>
        <v>51.498422712933753</v>
      </c>
      <c r="X42" s="28">
        <f t="shared" si="18"/>
        <v>55.255818361516901</v>
      </c>
      <c r="Y42" s="44">
        <f t="shared" si="19"/>
        <v>264</v>
      </c>
      <c r="Z42" s="44">
        <f t="shared" si="5"/>
        <v>8.3175803402646498</v>
      </c>
      <c r="AA42" s="28">
        <f t="shared" si="20"/>
        <v>22.004180794350926</v>
      </c>
      <c r="AB42" s="45">
        <f t="shared" si="21"/>
        <v>890</v>
      </c>
      <c r="AC42" s="44">
        <f t="shared" si="6"/>
        <v>41.627689429373248</v>
      </c>
      <c r="AD42" s="28">
        <f t="shared" si="22"/>
        <v>66.925545706387851</v>
      </c>
      <c r="AE42" s="45">
        <f t="shared" si="23"/>
        <v>345</v>
      </c>
      <c r="AF42" s="44">
        <f t="shared" si="7"/>
        <v>27.20820189274448</v>
      </c>
      <c r="AG42" s="28">
        <f t="shared" si="24"/>
        <v>32.275447085106144</v>
      </c>
      <c r="AH42" s="44">
        <v>0</v>
      </c>
      <c r="AI42" s="28">
        <f t="shared" si="25"/>
        <v>0</v>
      </c>
      <c r="AJ42" s="45">
        <f t="shared" si="8"/>
        <v>4408.3333333333339</v>
      </c>
      <c r="AK42" s="28">
        <f t="shared" si="26"/>
        <v>22.520221370796087</v>
      </c>
      <c r="AL42" s="45">
        <v>3157</v>
      </c>
      <c r="AM42" s="28">
        <f t="shared" si="29"/>
        <v>15.71115755947049</v>
      </c>
      <c r="AN42" s="39"/>
      <c r="AO42" s="28">
        <v>0</v>
      </c>
      <c r="AP42" s="27" t="s">
        <v>807</v>
      </c>
      <c r="AR42" s="69">
        <v>24</v>
      </c>
      <c r="AS42" s="69">
        <v>9</v>
      </c>
      <c r="AT42" s="69">
        <v>12</v>
      </c>
      <c r="AU42" s="69">
        <v>14</v>
      </c>
      <c r="AV42" s="69">
        <v>17</v>
      </c>
      <c r="AW42" s="69">
        <v>11</v>
      </c>
      <c r="AX42" s="69">
        <v>13</v>
      </c>
      <c r="AY42" s="69">
        <v>10</v>
      </c>
      <c r="AZ42" s="69">
        <v>10</v>
      </c>
      <c r="BA42" s="69">
        <v>10</v>
      </c>
      <c r="BB42" s="69">
        <v>8</v>
      </c>
      <c r="BC42" s="69">
        <v>11</v>
      </c>
      <c r="BD42" s="69">
        <v>8</v>
      </c>
      <c r="BE42" s="69">
        <v>14</v>
      </c>
      <c r="BF42" s="69">
        <v>13</v>
      </c>
      <c r="BG42" s="69">
        <v>7</v>
      </c>
      <c r="BH42" s="69">
        <v>11</v>
      </c>
      <c r="BI42" s="69">
        <v>6</v>
      </c>
      <c r="BJ42" s="69">
        <v>8</v>
      </c>
      <c r="BK42" s="69">
        <v>12</v>
      </c>
      <c r="BL42" s="69">
        <v>103</v>
      </c>
      <c r="BM42" s="69">
        <v>221</v>
      </c>
      <c r="BN42" s="69">
        <v>237</v>
      </c>
      <c r="BO42" s="69">
        <v>158</v>
      </c>
      <c r="BP42" s="69">
        <v>129</v>
      </c>
      <c r="BQ42" s="69">
        <v>99</v>
      </c>
      <c r="BR42" s="69">
        <v>82</v>
      </c>
      <c r="BS42" s="69">
        <v>78</v>
      </c>
      <c r="BT42" s="69">
        <v>64</v>
      </c>
      <c r="BU42" s="69">
        <v>49</v>
      </c>
      <c r="BV42" s="69">
        <v>29</v>
      </c>
      <c r="BW42" s="69">
        <v>21</v>
      </c>
      <c r="BX42" s="69">
        <v>15</v>
      </c>
      <c r="BY42" s="69">
        <v>11</v>
      </c>
      <c r="BZ42" s="69">
        <v>1524</v>
      </c>
      <c r="CA42" s="69">
        <v>21</v>
      </c>
      <c r="CB42" s="69">
        <v>19</v>
      </c>
      <c r="CC42" s="69">
        <v>13</v>
      </c>
      <c r="CD42" s="69">
        <v>16</v>
      </c>
      <c r="CE42" s="69">
        <v>6</v>
      </c>
      <c r="CF42" s="69">
        <v>9</v>
      </c>
      <c r="CG42" s="69">
        <v>11</v>
      </c>
      <c r="CH42" s="69">
        <v>7</v>
      </c>
      <c r="CI42" s="69">
        <v>9</v>
      </c>
      <c r="CJ42" s="69">
        <v>15</v>
      </c>
      <c r="CK42" s="69">
        <v>6</v>
      </c>
      <c r="CL42" s="69">
        <v>7</v>
      </c>
      <c r="CM42" s="69">
        <v>11</v>
      </c>
      <c r="CN42" s="69">
        <v>12</v>
      </c>
      <c r="CO42" s="69">
        <v>6</v>
      </c>
      <c r="CP42" s="69">
        <v>7</v>
      </c>
      <c r="CQ42" s="69">
        <v>6</v>
      </c>
      <c r="CR42" s="69">
        <v>7</v>
      </c>
      <c r="CS42" s="69">
        <v>14</v>
      </c>
      <c r="CT42" s="69">
        <v>17</v>
      </c>
      <c r="CU42" s="69">
        <v>121</v>
      </c>
      <c r="CV42" s="69">
        <v>274</v>
      </c>
      <c r="CW42" s="69">
        <v>236</v>
      </c>
      <c r="CX42" s="69">
        <v>149</v>
      </c>
      <c r="CY42" s="69">
        <v>90</v>
      </c>
      <c r="CZ42" s="69">
        <v>111</v>
      </c>
      <c r="DA42" s="69">
        <v>89</v>
      </c>
      <c r="DB42" s="69">
        <v>76</v>
      </c>
      <c r="DC42" s="69">
        <v>67</v>
      </c>
      <c r="DD42" s="69">
        <v>54</v>
      </c>
      <c r="DE42" s="69">
        <v>40</v>
      </c>
      <c r="DF42" s="69">
        <v>51</v>
      </c>
      <c r="DG42" s="69">
        <v>28</v>
      </c>
      <c r="DH42" s="69">
        <v>45</v>
      </c>
      <c r="DI42" s="69">
        <v>1650</v>
      </c>
      <c r="DJ42" s="69">
        <v>45</v>
      </c>
      <c r="DK42" s="69">
        <v>28</v>
      </c>
      <c r="DL42" s="69">
        <v>25</v>
      </c>
      <c r="DM42" s="69">
        <v>30</v>
      </c>
      <c r="DN42" s="69">
        <v>23</v>
      </c>
      <c r="DO42" s="69">
        <v>20</v>
      </c>
      <c r="DP42" s="69">
        <v>24</v>
      </c>
      <c r="DQ42" s="69">
        <v>17</v>
      </c>
      <c r="DR42" s="69">
        <v>19</v>
      </c>
      <c r="DS42" s="69">
        <v>25</v>
      </c>
      <c r="DT42" s="69">
        <v>14</v>
      </c>
      <c r="DU42" s="69">
        <v>18</v>
      </c>
      <c r="DV42" s="69">
        <v>19</v>
      </c>
      <c r="DW42" s="69">
        <v>26</v>
      </c>
      <c r="DX42" s="69">
        <v>19</v>
      </c>
      <c r="DY42" s="69">
        <v>14</v>
      </c>
      <c r="DZ42" s="69">
        <v>17</v>
      </c>
      <c r="EA42" s="69">
        <v>13</v>
      </c>
      <c r="EB42" s="69">
        <v>22</v>
      </c>
      <c r="EC42" s="69">
        <v>29</v>
      </c>
      <c r="ED42" s="69">
        <v>224</v>
      </c>
      <c r="EE42" s="69">
        <v>495</v>
      </c>
      <c r="EF42" s="69">
        <v>473</v>
      </c>
      <c r="EG42" s="69">
        <v>307</v>
      </c>
      <c r="EH42" s="69">
        <v>219</v>
      </c>
      <c r="EI42" s="69">
        <v>210</v>
      </c>
      <c r="EJ42" s="69">
        <v>171</v>
      </c>
      <c r="EK42" s="69">
        <v>154</v>
      </c>
      <c r="EL42" s="69">
        <v>131</v>
      </c>
      <c r="EM42" s="69">
        <v>103</v>
      </c>
      <c r="EN42" s="69">
        <v>69</v>
      </c>
      <c r="EO42" s="69">
        <v>72</v>
      </c>
      <c r="EP42" s="69">
        <v>43</v>
      </c>
      <c r="EQ42" s="69">
        <v>56</v>
      </c>
      <c r="ER42" s="69">
        <v>3174</v>
      </c>
      <c r="ES42" s="69">
        <v>883</v>
      </c>
      <c r="ET42" s="69">
        <v>538</v>
      </c>
      <c r="EU42" s="69">
        <v>42</v>
      </c>
      <c r="EV42" s="69">
        <v>33</v>
      </c>
      <c r="EW42" s="69">
        <v>28</v>
      </c>
      <c r="EX42" s="69">
        <v>1524</v>
      </c>
      <c r="EY42" s="69">
        <v>970</v>
      </c>
      <c r="EZ42" s="69">
        <v>503</v>
      </c>
      <c r="FA42" s="69">
        <v>36</v>
      </c>
      <c r="FB42" s="69">
        <v>52</v>
      </c>
      <c r="FC42" s="69">
        <v>89</v>
      </c>
      <c r="FD42" s="69">
        <v>1650</v>
      </c>
      <c r="FE42" s="69">
        <v>1853</v>
      </c>
      <c r="FF42" s="69">
        <v>1041</v>
      </c>
      <c r="FG42" s="69">
        <v>78</v>
      </c>
      <c r="FH42" s="69">
        <v>85</v>
      </c>
      <c r="FI42" s="69">
        <v>117</v>
      </c>
      <c r="FJ42" s="69">
        <v>3174</v>
      </c>
      <c r="FK42" s="69">
        <v>2067</v>
      </c>
      <c r="FL42" s="69">
        <v>230</v>
      </c>
      <c r="FM42" s="69">
        <v>37</v>
      </c>
      <c r="FN42" s="69">
        <v>10</v>
      </c>
      <c r="FO42" s="69">
        <v>205</v>
      </c>
      <c r="FP42" s="69">
        <v>326</v>
      </c>
      <c r="FQ42" s="69">
        <v>0</v>
      </c>
      <c r="FR42" s="69">
        <v>2875</v>
      </c>
      <c r="FS42" s="69">
        <v>2157</v>
      </c>
      <c r="FT42" s="69">
        <v>103</v>
      </c>
      <c r="FU42" s="69">
        <v>37</v>
      </c>
      <c r="FV42" s="69">
        <v>11</v>
      </c>
      <c r="FW42" s="69">
        <v>213</v>
      </c>
      <c r="FX42" s="69">
        <v>248</v>
      </c>
      <c r="FY42" s="69">
        <v>106</v>
      </c>
      <c r="FZ42" s="69">
        <v>2875</v>
      </c>
      <c r="GA42" s="69">
        <v>2126</v>
      </c>
      <c r="GB42" s="69">
        <v>0</v>
      </c>
      <c r="GC42" s="69">
        <v>464</v>
      </c>
      <c r="GD42" s="69">
        <v>13</v>
      </c>
      <c r="GE42" s="69">
        <v>125</v>
      </c>
      <c r="GF42" s="69">
        <v>35</v>
      </c>
      <c r="GG42" s="69">
        <v>112</v>
      </c>
      <c r="GH42" s="69">
        <v>2875</v>
      </c>
      <c r="GI42" s="69">
        <v>2241</v>
      </c>
      <c r="GJ42" s="69">
        <v>362</v>
      </c>
      <c r="GK42" s="69">
        <v>96</v>
      </c>
      <c r="GL42" s="69">
        <v>133</v>
      </c>
      <c r="GM42" s="69">
        <v>2832</v>
      </c>
      <c r="GN42" s="69">
        <v>2017</v>
      </c>
      <c r="GO42" s="69">
        <v>503</v>
      </c>
      <c r="GP42" s="69">
        <v>504</v>
      </c>
      <c r="GQ42" s="69">
        <v>150</v>
      </c>
      <c r="GR42" s="69">
        <v>3174</v>
      </c>
      <c r="GS42" s="69">
        <v>497</v>
      </c>
      <c r="GT42" s="69">
        <v>32</v>
      </c>
      <c r="GU42" s="69">
        <v>79</v>
      </c>
      <c r="GV42" s="69">
        <v>8</v>
      </c>
      <c r="GW42" s="69">
        <v>378</v>
      </c>
      <c r="GX42" s="69">
        <v>497</v>
      </c>
      <c r="GY42" s="69">
        <v>321</v>
      </c>
      <c r="GZ42" s="69">
        <v>123</v>
      </c>
      <c r="HA42" s="69">
        <v>41</v>
      </c>
      <c r="HB42" s="69">
        <v>2</v>
      </c>
      <c r="HC42" s="69">
        <v>10</v>
      </c>
      <c r="HD42" s="69">
        <v>1131</v>
      </c>
      <c r="HE42" s="69">
        <v>1816</v>
      </c>
      <c r="HF42" s="69">
        <v>129</v>
      </c>
      <c r="HG42" s="69">
        <v>3076</v>
      </c>
      <c r="HH42" s="69">
        <v>1131</v>
      </c>
      <c r="HI42" s="69">
        <v>135</v>
      </c>
      <c r="HJ42" s="69">
        <v>14</v>
      </c>
      <c r="HK42" s="69">
        <v>25</v>
      </c>
      <c r="HL42" s="69">
        <v>67</v>
      </c>
      <c r="HM42" s="69">
        <v>495</v>
      </c>
      <c r="HN42" s="69">
        <v>386</v>
      </c>
      <c r="HO42" s="69">
        <v>9</v>
      </c>
      <c r="HP42" s="69">
        <v>3</v>
      </c>
      <c r="HQ42" s="69">
        <v>1</v>
      </c>
      <c r="HR42" s="69">
        <v>3</v>
      </c>
      <c r="HS42" s="69">
        <v>1</v>
      </c>
      <c r="HT42" s="69">
        <v>8</v>
      </c>
      <c r="HU42" s="69">
        <v>5</v>
      </c>
      <c r="HV42" s="69">
        <v>1</v>
      </c>
      <c r="HW42" s="69">
        <v>0</v>
      </c>
      <c r="HX42" s="69">
        <v>0</v>
      </c>
      <c r="HY42" s="69">
        <v>6</v>
      </c>
      <c r="HZ42" s="69">
        <v>8</v>
      </c>
      <c r="IA42" s="69">
        <v>2</v>
      </c>
      <c r="IB42" s="69">
        <v>3</v>
      </c>
      <c r="IC42" s="69">
        <v>1</v>
      </c>
      <c r="ID42" s="69">
        <v>14</v>
      </c>
      <c r="IE42" s="69">
        <v>381</v>
      </c>
      <c r="IF42" s="69">
        <v>81</v>
      </c>
      <c r="IG42" s="69">
        <v>87</v>
      </c>
      <c r="IH42" s="69">
        <v>42</v>
      </c>
      <c r="II42" s="69">
        <v>20</v>
      </c>
      <c r="IJ42" s="69">
        <v>611</v>
      </c>
      <c r="IK42" s="69">
        <v>762</v>
      </c>
      <c r="IL42" s="69">
        <v>243</v>
      </c>
      <c r="IM42" s="69">
        <v>348</v>
      </c>
      <c r="IN42" s="69">
        <v>210</v>
      </c>
      <c r="IO42" s="69">
        <v>132</v>
      </c>
      <c r="IP42" s="69">
        <v>1695</v>
      </c>
      <c r="IQ42" s="69">
        <v>45</v>
      </c>
      <c r="IR42" s="69">
        <v>88</v>
      </c>
      <c r="IS42" s="69">
        <v>179</v>
      </c>
      <c r="IT42" s="69">
        <v>128</v>
      </c>
      <c r="IU42" s="69">
        <v>92</v>
      </c>
      <c r="IV42" s="69">
        <v>532</v>
      </c>
      <c r="IW42" s="69">
        <v>0</v>
      </c>
      <c r="IX42" s="69">
        <v>70</v>
      </c>
      <c r="IY42" s="69">
        <v>54</v>
      </c>
      <c r="IZ42" s="69">
        <v>26</v>
      </c>
      <c r="JA42" s="69">
        <v>5</v>
      </c>
      <c r="JB42" s="69">
        <v>2</v>
      </c>
      <c r="JC42" s="69">
        <v>0</v>
      </c>
      <c r="JD42" s="69">
        <v>49</v>
      </c>
      <c r="JE42" s="69">
        <v>27</v>
      </c>
      <c r="JF42" s="69">
        <v>12</v>
      </c>
      <c r="JG42" s="69">
        <v>5</v>
      </c>
      <c r="JH42" s="69">
        <v>0</v>
      </c>
      <c r="JI42" s="69">
        <v>0</v>
      </c>
      <c r="JJ42" s="69">
        <v>0</v>
      </c>
      <c r="JK42" s="69">
        <v>8</v>
      </c>
      <c r="JL42" s="69">
        <v>7</v>
      </c>
      <c r="JM42" s="69">
        <v>3</v>
      </c>
      <c r="JN42" s="69">
        <v>7</v>
      </c>
      <c r="JO42" s="69">
        <v>336</v>
      </c>
      <c r="JP42" s="69">
        <v>119</v>
      </c>
      <c r="JQ42" s="69">
        <v>89</v>
      </c>
      <c r="JR42" s="69">
        <v>45</v>
      </c>
      <c r="JS42" s="69">
        <v>13</v>
      </c>
      <c r="JT42" s="69">
        <v>9</v>
      </c>
      <c r="JU42" s="69">
        <v>137</v>
      </c>
      <c r="JV42" s="69">
        <v>58</v>
      </c>
      <c r="JW42" s="69">
        <v>21</v>
      </c>
      <c r="JX42" s="69">
        <v>216</v>
      </c>
      <c r="JY42" s="69">
        <v>16</v>
      </c>
      <c r="JZ42" s="69">
        <v>25</v>
      </c>
      <c r="KA42" s="69">
        <v>4</v>
      </c>
      <c r="KB42" s="69">
        <v>45</v>
      </c>
      <c r="KC42" s="69">
        <v>4</v>
      </c>
      <c r="KD42" s="69">
        <v>10</v>
      </c>
      <c r="KE42" s="69">
        <v>0</v>
      </c>
      <c r="KF42" s="69">
        <v>14</v>
      </c>
      <c r="KG42" s="69">
        <v>261</v>
      </c>
      <c r="KH42" s="69">
        <v>113</v>
      </c>
      <c r="KI42" s="69">
        <v>76</v>
      </c>
      <c r="KJ42" s="69">
        <v>450</v>
      </c>
      <c r="KK42" s="69">
        <v>21</v>
      </c>
      <c r="KL42" s="69">
        <v>32</v>
      </c>
      <c r="KM42" s="69">
        <v>11</v>
      </c>
      <c r="KN42" s="69">
        <v>64</v>
      </c>
      <c r="KO42" s="69">
        <v>4</v>
      </c>
      <c r="KP42" s="69">
        <v>14</v>
      </c>
      <c r="KQ42" s="69">
        <v>0</v>
      </c>
      <c r="KR42" s="69">
        <v>18</v>
      </c>
      <c r="KS42" s="69">
        <v>110</v>
      </c>
      <c r="KT42" s="69">
        <v>38</v>
      </c>
      <c r="KU42" s="69">
        <v>34</v>
      </c>
      <c r="KV42" s="69">
        <v>30</v>
      </c>
      <c r="KW42" s="69">
        <v>63</v>
      </c>
      <c r="KX42" s="69">
        <v>275</v>
      </c>
      <c r="KY42" s="69">
        <v>409</v>
      </c>
      <c r="KZ42" s="69">
        <v>175</v>
      </c>
      <c r="LA42" s="69">
        <v>129</v>
      </c>
      <c r="LB42" s="69">
        <v>117</v>
      </c>
      <c r="LC42" s="69">
        <v>193</v>
      </c>
      <c r="LD42" s="69">
        <v>1023</v>
      </c>
      <c r="LE42" s="69">
        <v>236</v>
      </c>
      <c r="LF42" s="69">
        <v>61</v>
      </c>
      <c r="LG42" s="69">
        <v>39</v>
      </c>
      <c r="LH42" s="69">
        <v>76</v>
      </c>
      <c r="LI42" s="69">
        <v>41</v>
      </c>
      <c r="LJ42" s="69">
        <v>40</v>
      </c>
      <c r="LK42" s="69">
        <v>29</v>
      </c>
      <c r="LL42" s="69">
        <v>89</v>
      </c>
      <c r="LM42" s="69">
        <v>611</v>
      </c>
      <c r="LN42" s="69">
        <v>472</v>
      </c>
      <c r="LO42" s="69">
        <v>122</v>
      </c>
      <c r="LP42" s="69">
        <v>78</v>
      </c>
      <c r="LQ42" s="69">
        <v>246</v>
      </c>
      <c r="LR42" s="69">
        <v>175</v>
      </c>
      <c r="LS42" s="69">
        <v>159</v>
      </c>
      <c r="LT42" s="69">
        <v>113</v>
      </c>
      <c r="LU42" s="69">
        <v>330</v>
      </c>
      <c r="LV42" s="69">
        <v>1695</v>
      </c>
      <c r="LW42" s="69">
        <v>790</v>
      </c>
      <c r="LX42" s="69">
        <v>116</v>
      </c>
      <c r="LY42" s="69">
        <v>132</v>
      </c>
      <c r="LZ42" s="69">
        <v>87</v>
      </c>
      <c r="MA42" s="69">
        <v>106</v>
      </c>
      <c r="MB42" s="69">
        <v>1231</v>
      </c>
      <c r="MC42" s="69">
        <v>472</v>
      </c>
      <c r="MD42" s="69">
        <v>166</v>
      </c>
      <c r="ME42" s="69">
        <v>150</v>
      </c>
      <c r="MF42" s="69">
        <v>190</v>
      </c>
      <c r="MG42" s="69">
        <v>17</v>
      </c>
      <c r="MH42" s="69">
        <v>14</v>
      </c>
      <c r="MI42" s="69">
        <v>37</v>
      </c>
      <c r="MJ42" s="69">
        <v>19</v>
      </c>
      <c r="MK42" s="69">
        <v>7</v>
      </c>
      <c r="ML42" s="69">
        <v>0</v>
      </c>
      <c r="MM42" s="69">
        <v>5</v>
      </c>
      <c r="MN42" s="69">
        <v>3</v>
      </c>
      <c r="MO42" s="69">
        <v>59</v>
      </c>
      <c r="MP42" s="69">
        <v>129</v>
      </c>
      <c r="MQ42" s="69">
        <v>1268</v>
      </c>
      <c r="MR42" s="69">
        <v>472</v>
      </c>
      <c r="MS42" s="69">
        <v>332</v>
      </c>
      <c r="MT42" s="69">
        <v>300</v>
      </c>
      <c r="MU42" s="69">
        <v>787</v>
      </c>
      <c r="MV42" s="69">
        <v>58</v>
      </c>
      <c r="MW42" s="69">
        <v>32</v>
      </c>
      <c r="MX42" s="69">
        <v>92</v>
      </c>
      <c r="MY42" s="69">
        <v>67</v>
      </c>
      <c r="MZ42" s="69">
        <v>44</v>
      </c>
      <c r="NA42" s="69">
        <v>0</v>
      </c>
      <c r="NB42" s="69">
        <v>18</v>
      </c>
      <c r="NC42" s="69">
        <v>15</v>
      </c>
      <c r="ND42" s="69">
        <v>148</v>
      </c>
      <c r="NE42" s="69">
        <v>343</v>
      </c>
      <c r="NF42" s="69">
        <v>2708</v>
      </c>
      <c r="NG42" s="69">
        <v>472</v>
      </c>
      <c r="NH42" s="69">
        <v>462</v>
      </c>
      <c r="NI42" s="69">
        <v>152</v>
      </c>
      <c r="NJ42" s="69">
        <v>102</v>
      </c>
      <c r="NK42" s="69">
        <v>50</v>
      </c>
      <c r="NL42" s="69">
        <v>19</v>
      </c>
      <c r="NM42" s="69">
        <v>8</v>
      </c>
      <c r="NN42" s="69">
        <v>3</v>
      </c>
      <c r="NO42" s="69">
        <v>1268</v>
      </c>
      <c r="NP42" s="69">
        <v>472</v>
      </c>
      <c r="NQ42" s="69">
        <v>924</v>
      </c>
      <c r="NR42" s="69">
        <v>456</v>
      </c>
      <c r="NS42" s="69">
        <v>408</v>
      </c>
      <c r="NT42" s="69">
        <v>250</v>
      </c>
      <c r="NU42" s="69">
        <v>114</v>
      </c>
      <c r="NV42" s="69">
        <v>56</v>
      </c>
      <c r="NW42" s="69">
        <v>28</v>
      </c>
      <c r="NX42" s="69">
        <v>2708</v>
      </c>
      <c r="NY42" s="69">
        <v>602</v>
      </c>
      <c r="NZ42" s="69">
        <v>630</v>
      </c>
      <c r="OA42" s="69">
        <v>23</v>
      </c>
      <c r="OB42" s="69">
        <v>0</v>
      </c>
      <c r="OC42" s="69">
        <v>13</v>
      </c>
      <c r="OD42" s="69">
        <v>1268</v>
      </c>
      <c r="OE42" s="69">
        <v>1552</v>
      </c>
      <c r="OF42" s="69">
        <v>1099</v>
      </c>
      <c r="OG42" s="69">
        <v>29</v>
      </c>
      <c r="OH42" s="69">
        <v>0</v>
      </c>
      <c r="OI42" s="69">
        <v>28</v>
      </c>
      <c r="OJ42" s="69">
        <v>2708</v>
      </c>
      <c r="OK42" s="69">
        <v>450</v>
      </c>
      <c r="OL42" s="69">
        <v>100</v>
      </c>
      <c r="OM42" s="69">
        <v>29</v>
      </c>
      <c r="ON42" s="69">
        <v>51</v>
      </c>
      <c r="OO42" s="69">
        <v>86</v>
      </c>
      <c r="OP42" s="69">
        <v>78</v>
      </c>
      <c r="OQ42" s="69">
        <v>254</v>
      </c>
      <c r="OR42" s="69">
        <v>40</v>
      </c>
      <c r="OS42" s="69">
        <v>42</v>
      </c>
      <c r="OT42" s="69">
        <v>138</v>
      </c>
      <c r="OU42" s="69">
        <v>1268</v>
      </c>
      <c r="OV42" s="69">
        <v>1072</v>
      </c>
      <c r="OW42" s="69">
        <v>226</v>
      </c>
      <c r="OX42" s="69">
        <v>65</v>
      </c>
      <c r="OY42" s="69">
        <v>103</v>
      </c>
      <c r="OZ42" s="69">
        <v>163</v>
      </c>
      <c r="PA42" s="69">
        <v>150</v>
      </c>
      <c r="PB42" s="69">
        <v>473</v>
      </c>
      <c r="PC42" s="69">
        <v>81</v>
      </c>
      <c r="PD42" s="69">
        <v>73</v>
      </c>
      <c r="PE42" s="69">
        <v>302</v>
      </c>
      <c r="PF42" s="69">
        <v>2708</v>
      </c>
      <c r="PG42" s="69">
        <v>188</v>
      </c>
      <c r="PH42" s="69">
        <v>268</v>
      </c>
      <c r="PI42" s="69">
        <v>731</v>
      </c>
      <c r="PJ42" s="69">
        <v>16</v>
      </c>
      <c r="PK42" s="69">
        <v>3</v>
      </c>
      <c r="PL42" s="69">
        <v>36</v>
      </c>
      <c r="PM42" s="69">
        <v>26</v>
      </c>
      <c r="PN42" s="69">
        <v>1268</v>
      </c>
      <c r="PO42" s="69">
        <v>547</v>
      </c>
      <c r="PP42" s="69">
        <v>534</v>
      </c>
      <c r="PQ42" s="69">
        <v>1482</v>
      </c>
      <c r="PR42" s="69">
        <v>31</v>
      </c>
      <c r="PS42" s="69">
        <v>3</v>
      </c>
      <c r="PT42" s="69">
        <v>61</v>
      </c>
      <c r="PU42" s="69">
        <v>50</v>
      </c>
      <c r="PV42" s="69">
        <v>2708</v>
      </c>
      <c r="PW42" s="69">
        <v>89</v>
      </c>
      <c r="PX42" s="69">
        <v>118</v>
      </c>
      <c r="PY42" s="69">
        <v>231</v>
      </c>
      <c r="PZ42" s="69">
        <v>327</v>
      </c>
      <c r="QA42" s="69">
        <v>138</v>
      </c>
      <c r="QB42" s="69">
        <v>95</v>
      </c>
      <c r="QC42" s="69">
        <v>63</v>
      </c>
      <c r="QD42" s="69">
        <v>160</v>
      </c>
      <c r="QE42" s="69">
        <v>47</v>
      </c>
      <c r="QF42" s="69">
        <v>1268</v>
      </c>
      <c r="QG42" s="69">
        <v>118</v>
      </c>
      <c r="QH42" s="69">
        <v>187</v>
      </c>
      <c r="QI42" s="69">
        <v>403</v>
      </c>
      <c r="QJ42" s="69">
        <v>599</v>
      </c>
      <c r="QK42" s="69">
        <v>315</v>
      </c>
      <c r="QL42" s="69">
        <v>250</v>
      </c>
      <c r="QM42" s="69">
        <v>171</v>
      </c>
      <c r="QN42" s="69">
        <v>578</v>
      </c>
      <c r="QO42" s="69">
        <v>87</v>
      </c>
      <c r="QP42" s="69">
        <v>2708</v>
      </c>
      <c r="QQ42" s="69">
        <v>34</v>
      </c>
      <c r="QR42" s="69">
        <v>59</v>
      </c>
      <c r="QS42" s="69">
        <v>805</v>
      </c>
      <c r="QT42" s="69">
        <v>332</v>
      </c>
      <c r="QU42" s="69">
        <v>3</v>
      </c>
      <c r="QV42" s="69">
        <v>3</v>
      </c>
      <c r="QW42" s="69">
        <v>2</v>
      </c>
      <c r="QX42" s="69">
        <v>0</v>
      </c>
      <c r="QY42" s="69">
        <v>1</v>
      </c>
      <c r="QZ42" s="69">
        <v>29</v>
      </c>
      <c r="RA42" s="69">
        <v>1268</v>
      </c>
      <c r="RB42" s="69">
        <v>1166</v>
      </c>
      <c r="RC42" s="69">
        <v>39</v>
      </c>
      <c r="RD42" s="69">
        <v>2</v>
      </c>
      <c r="RE42" s="69">
        <v>1</v>
      </c>
      <c r="RF42" s="69">
        <v>0</v>
      </c>
      <c r="RG42" s="69">
        <v>60</v>
      </c>
      <c r="RH42" s="69">
        <v>1268</v>
      </c>
      <c r="RI42" s="69">
        <v>1186</v>
      </c>
      <c r="RJ42" s="69">
        <v>8</v>
      </c>
      <c r="RK42" s="69">
        <v>0</v>
      </c>
      <c r="RL42" s="69">
        <v>9</v>
      </c>
      <c r="RM42" s="69">
        <v>4</v>
      </c>
      <c r="RN42" s="69">
        <v>61</v>
      </c>
      <c r="RO42" s="69">
        <v>1268</v>
      </c>
      <c r="RP42" s="69">
        <v>1302</v>
      </c>
      <c r="RQ42" s="69">
        <v>388</v>
      </c>
      <c r="RR42" s="69">
        <v>1690</v>
      </c>
      <c r="RS42" s="69">
        <v>7</v>
      </c>
      <c r="RT42" s="69">
        <v>448</v>
      </c>
      <c r="RU42" s="69">
        <v>993</v>
      </c>
      <c r="RV42" s="69">
        <v>6</v>
      </c>
      <c r="RW42" s="69">
        <v>67</v>
      </c>
      <c r="RX42" s="69">
        <v>126</v>
      </c>
      <c r="RY42" s="69">
        <v>9</v>
      </c>
      <c r="RZ42" s="69">
        <v>123</v>
      </c>
      <c r="SA42" s="69">
        <v>13</v>
      </c>
      <c r="SB42" s="69">
        <v>3</v>
      </c>
      <c r="SC42" s="69">
        <v>1340</v>
      </c>
      <c r="SD42" s="69">
        <v>896</v>
      </c>
      <c r="SE42" s="69">
        <v>8</v>
      </c>
      <c r="SF42" s="69">
        <v>51</v>
      </c>
      <c r="SG42" s="69">
        <v>147</v>
      </c>
      <c r="SH42" s="69">
        <v>168</v>
      </c>
      <c r="SI42" s="69">
        <v>189</v>
      </c>
      <c r="SJ42" s="69">
        <v>19</v>
      </c>
      <c r="SK42" s="69">
        <v>4</v>
      </c>
      <c r="SL42" s="69">
        <v>1482</v>
      </c>
      <c r="SM42" s="69">
        <v>1889</v>
      </c>
      <c r="SN42" s="69">
        <v>14</v>
      </c>
      <c r="SO42" s="69">
        <v>118</v>
      </c>
      <c r="SP42" s="69">
        <v>273</v>
      </c>
      <c r="SQ42" s="69">
        <v>177</v>
      </c>
      <c r="SR42" s="69">
        <v>312</v>
      </c>
      <c r="SS42" s="69">
        <v>32</v>
      </c>
      <c r="ST42" s="69">
        <v>7</v>
      </c>
      <c r="SU42" s="69">
        <v>2822</v>
      </c>
      <c r="SV42" s="69">
        <v>404</v>
      </c>
      <c r="SW42" s="69">
        <v>590</v>
      </c>
      <c r="SX42" s="69">
        <v>170</v>
      </c>
      <c r="SY42" s="69">
        <v>82</v>
      </c>
      <c r="SZ42" s="69">
        <v>46</v>
      </c>
      <c r="TA42" s="69">
        <v>18</v>
      </c>
      <c r="TB42" s="69">
        <v>214</v>
      </c>
      <c r="TC42" s="69">
        <v>1524</v>
      </c>
      <c r="TD42" s="69">
        <v>356</v>
      </c>
      <c r="TE42" s="69">
        <v>625</v>
      </c>
      <c r="TF42" s="69">
        <v>253</v>
      </c>
      <c r="TG42" s="69">
        <v>44</v>
      </c>
      <c r="TH42" s="69">
        <v>53</v>
      </c>
      <c r="TI42" s="69">
        <v>21</v>
      </c>
      <c r="TJ42" s="69">
        <v>298</v>
      </c>
      <c r="TK42" s="69">
        <v>1650</v>
      </c>
      <c r="TL42" s="69">
        <v>760</v>
      </c>
      <c r="TM42" s="69">
        <v>1215</v>
      </c>
      <c r="TN42" s="69">
        <v>423</v>
      </c>
      <c r="TO42" s="69">
        <v>126</v>
      </c>
      <c r="TP42" s="69">
        <v>99</v>
      </c>
      <c r="TQ42" s="69">
        <v>39</v>
      </c>
      <c r="TR42" s="69">
        <v>512</v>
      </c>
      <c r="TS42" s="69">
        <v>3174</v>
      </c>
      <c r="TT42" s="69">
        <v>318</v>
      </c>
      <c r="TU42" s="69">
        <v>297</v>
      </c>
      <c r="TV42" s="69">
        <v>184</v>
      </c>
      <c r="TW42" s="69">
        <v>198</v>
      </c>
      <c r="TX42" s="69">
        <v>21</v>
      </c>
      <c r="TY42" s="69">
        <v>34</v>
      </c>
      <c r="TZ42" s="69">
        <v>17</v>
      </c>
      <c r="UA42" s="69">
        <v>38</v>
      </c>
      <c r="UB42" s="69">
        <v>1</v>
      </c>
      <c r="UC42" s="69">
        <v>1</v>
      </c>
      <c r="UD42" s="69">
        <v>159</v>
      </c>
      <c r="UE42" s="69">
        <v>1268</v>
      </c>
      <c r="UF42" s="69">
        <v>711</v>
      </c>
      <c r="UG42" s="69">
        <v>688</v>
      </c>
      <c r="UH42" s="69">
        <v>401</v>
      </c>
      <c r="UI42" s="69">
        <v>363</v>
      </c>
      <c r="UJ42" s="69">
        <v>40</v>
      </c>
      <c r="UK42" s="69">
        <v>63</v>
      </c>
      <c r="UL42" s="69">
        <v>34</v>
      </c>
      <c r="UM42" s="69">
        <v>72</v>
      </c>
      <c r="UN42" s="69">
        <v>3</v>
      </c>
      <c r="UO42" s="69">
        <v>3</v>
      </c>
      <c r="UP42" s="69">
        <v>330</v>
      </c>
      <c r="UQ42" s="69">
        <v>2708</v>
      </c>
      <c r="UR42" s="69">
        <v>23</v>
      </c>
      <c r="US42" s="69">
        <v>12</v>
      </c>
      <c r="UT42" s="69">
        <v>30</v>
      </c>
      <c r="UU42" s="69">
        <v>20</v>
      </c>
      <c r="UV42" s="69">
        <v>55</v>
      </c>
      <c r="UW42" s="69">
        <v>23</v>
      </c>
      <c r="UX42" s="69">
        <v>29</v>
      </c>
      <c r="UY42" s="69">
        <v>615</v>
      </c>
      <c r="UZ42" s="69">
        <v>311</v>
      </c>
      <c r="VA42" s="69">
        <v>1118</v>
      </c>
      <c r="VB42" s="69">
        <v>37</v>
      </c>
      <c r="VC42" s="69">
        <v>22</v>
      </c>
      <c r="VD42" s="69">
        <v>32</v>
      </c>
      <c r="VE42" s="69">
        <v>41</v>
      </c>
      <c r="VF42" s="69">
        <v>82</v>
      </c>
      <c r="VG42" s="69">
        <v>30</v>
      </c>
      <c r="VH42" s="69">
        <v>42</v>
      </c>
      <c r="VI42" s="69">
        <v>601</v>
      </c>
      <c r="VJ42" s="69">
        <v>348</v>
      </c>
      <c r="VK42" s="69">
        <v>1235</v>
      </c>
      <c r="VL42" s="69">
        <v>60</v>
      </c>
      <c r="VM42" s="69">
        <v>34</v>
      </c>
      <c r="VN42" s="69">
        <v>62</v>
      </c>
      <c r="VO42" s="69">
        <v>61</v>
      </c>
      <c r="VP42" s="69">
        <v>137</v>
      </c>
      <c r="VQ42" s="69">
        <v>53</v>
      </c>
      <c r="VR42" s="69">
        <v>71</v>
      </c>
      <c r="VS42" s="69">
        <v>1216</v>
      </c>
      <c r="VT42" s="69">
        <v>659</v>
      </c>
      <c r="VU42" s="69">
        <v>2353</v>
      </c>
      <c r="VV42" s="69">
        <v>126</v>
      </c>
      <c r="VW42" s="69">
        <v>96</v>
      </c>
      <c r="VX42" s="69">
        <v>147</v>
      </c>
      <c r="VY42" s="69">
        <v>100</v>
      </c>
      <c r="VZ42" s="69">
        <v>273</v>
      </c>
      <c r="WA42" s="69">
        <v>196</v>
      </c>
      <c r="WB42" s="69">
        <v>16</v>
      </c>
      <c r="WC42" s="69">
        <v>32</v>
      </c>
      <c r="WD42" s="69">
        <v>41</v>
      </c>
      <c r="WE42" s="69">
        <v>447</v>
      </c>
      <c r="WF42" s="69">
        <v>130</v>
      </c>
      <c r="WG42" s="69">
        <v>138</v>
      </c>
      <c r="WH42" s="69">
        <v>6</v>
      </c>
      <c r="WI42" s="69">
        <v>53</v>
      </c>
      <c r="WJ42" s="69">
        <v>21</v>
      </c>
      <c r="WK42" s="69">
        <v>0</v>
      </c>
      <c r="WL42" s="69">
        <v>234</v>
      </c>
      <c r="WM42" s="69">
        <v>1118</v>
      </c>
      <c r="WN42" s="69">
        <v>67</v>
      </c>
      <c r="WO42" s="69">
        <v>50</v>
      </c>
      <c r="WP42" s="69">
        <v>79</v>
      </c>
      <c r="WQ42" s="69">
        <v>438</v>
      </c>
      <c r="WR42" s="69">
        <v>64</v>
      </c>
      <c r="WS42" s="69">
        <v>40</v>
      </c>
      <c r="WT42" s="69">
        <v>4</v>
      </c>
      <c r="WU42" s="69">
        <v>150</v>
      </c>
      <c r="WV42" s="69">
        <v>37</v>
      </c>
      <c r="WW42" s="69">
        <v>0</v>
      </c>
      <c r="WX42" s="69">
        <v>306</v>
      </c>
      <c r="WY42" s="69">
        <v>1235</v>
      </c>
      <c r="WZ42" s="69">
        <v>83</v>
      </c>
      <c r="XA42" s="69">
        <v>82</v>
      </c>
      <c r="XB42" s="69">
        <v>120</v>
      </c>
      <c r="XC42" s="69">
        <v>885</v>
      </c>
      <c r="XD42" s="69">
        <v>194</v>
      </c>
      <c r="XE42" s="69">
        <v>178</v>
      </c>
      <c r="XF42" s="69">
        <v>10</v>
      </c>
      <c r="XG42" s="69">
        <v>203</v>
      </c>
      <c r="XH42" s="69">
        <v>58</v>
      </c>
      <c r="XI42" s="69">
        <v>0</v>
      </c>
      <c r="XJ42" s="69">
        <v>540</v>
      </c>
      <c r="XK42" s="69">
        <v>2353</v>
      </c>
      <c r="XL42" s="69">
        <v>4</v>
      </c>
      <c r="XM42" s="69">
        <v>40</v>
      </c>
      <c r="XN42" s="69">
        <v>39</v>
      </c>
      <c r="XO42" s="69">
        <v>86</v>
      </c>
      <c r="XP42" s="69">
        <v>41</v>
      </c>
      <c r="XQ42" s="69">
        <v>28</v>
      </c>
      <c r="XR42" s="69">
        <v>37</v>
      </c>
      <c r="XS42" s="69">
        <v>104</v>
      </c>
      <c r="XT42" s="69">
        <v>298</v>
      </c>
      <c r="XU42" s="69">
        <v>297</v>
      </c>
      <c r="XV42" s="69">
        <v>58</v>
      </c>
      <c r="XW42" s="69">
        <v>86</v>
      </c>
      <c r="XX42" s="69">
        <v>1118</v>
      </c>
      <c r="XY42" s="69">
        <v>6</v>
      </c>
      <c r="XZ42" s="69">
        <v>61</v>
      </c>
      <c r="YA42" s="69">
        <v>53</v>
      </c>
      <c r="YB42" s="69">
        <v>122</v>
      </c>
      <c r="YC42" s="69">
        <v>42</v>
      </c>
      <c r="YD42" s="69">
        <v>26</v>
      </c>
      <c r="YE42" s="69">
        <v>54</v>
      </c>
      <c r="YF42" s="69">
        <v>130</v>
      </c>
      <c r="YG42" s="69">
        <v>272</v>
      </c>
      <c r="YH42" s="69">
        <v>348</v>
      </c>
      <c r="YI42" s="69">
        <v>32</v>
      </c>
      <c r="YJ42" s="69">
        <v>89</v>
      </c>
      <c r="YK42" s="69">
        <v>1235</v>
      </c>
      <c r="YL42" s="69">
        <v>10</v>
      </c>
      <c r="YM42" s="69">
        <v>101</v>
      </c>
      <c r="YN42" s="69">
        <v>92</v>
      </c>
      <c r="YO42" s="69">
        <v>208</v>
      </c>
      <c r="YP42" s="69">
        <v>83</v>
      </c>
      <c r="YQ42" s="69">
        <v>54</v>
      </c>
      <c r="YR42" s="69">
        <v>91</v>
      </c>
      <c r="YS42" s="69">
        <v>234</v>
      </c>
      <c r="YT42" s="69">
        <v>570</v>
      </c>
      <c r="YU42" s="69">
        <v>645</v>
      </c>
      <c r="YV42" s="69">
        <v>90</v>
      </c>
      <c r="YW42" s="69">
        <v>175</v>
      </c>
      <c r="YX42" s="69">
        <v>2353</v>
      </c>
      <c r="YY42" s="69">
        <v>691</v>
      </c>
      <c r="YZ42" s="69">
        <v>199</v>
      </c>
      <c r="ZA42" s="69">
        <v>259</v>
      </c>
      <c r="ZB42" s="69">
        <v>81</v>
      </c>
      <c r="ZC42" s="69">
        <v>9</v>
      </c>
      <c r="ZD42" s="69">
        <v>583</v>
      </c>
      <c r="ZE42" s="69">
        <v>127</v>
      </c>
      <c r="ZF42" s="69">
        <v>20</v>
      </c>
      <c r="ZG42" s="69">
        <v>76</v>
      </c>
      <c r="ZH42" s="69">
        <v>93</v>
      </c>
      <c r="ZI42" s="69">
        <v>2138</v>
      </c>
      <c r="ZJ42" s="69">
        <v>37</v>
      </c>
      <c r="ZK42" s="69">
        <v>91</v>
      </c>
      <c r="ZL42" s="69">
        <v>133</v>
      </c>
      <c r="ZM42" s="69">
        <v>286</v>
      </c>
      <c r="ZN42" s="69">
        <v>564</v>
      </c>
      <c r="ZO42" s="69">
        <v>521</v>
      </c>
      <c r="ZP42" s="69">
        <v>165</v>
      </c>
      <c r="ZQ42" s="69">
        <v>175</v>
      </c>
      <c r="ZR42" s="69">
        <v>91</v>
      </c>
      <c r="ZS42" s="69">
        <v>2063</v>
      </c>
      <c r="ZT42" s="69">
        <v>511</v>
      </c>
      <c r="ZU42" s="69">
        <v>851</v>
      </c>
      <c r="ZV42" s="69">
        <v>419</v>
      </c>
      <c r="ZW42" s="69">
        <v>83</v>
      </c>
      <c r="ZX42" s="69">
        <v>53</v>
      </c>
      <c r="ZY42" s="69">
        <v>15</v>
      </c>
      <c r="ZZ42" s="69">
        <v>131</v>
      </c>
      <c r="AAA42" s="69">
        <v>2063</v>
      </c>
      <c r="AAB42" s="69">
        <v>6</v>
      </c>
      <c r="AAC42" s="69">
        <v>20</v>
      </c>
      <c r="AAD42" s="69">
        <v>78</v>
      </c>
      <c r="AAE42" s="69">
        <v>63</v>
      </c>
      <c r="AAF42" s="69">
        <v>106</v>
      </c>
      <c r="AAG42" s="69">
        <v>273</v>
      </c>
      <c r="AAH42" s="69">
        <v>29</v>
      </c>
      <c r="AAI42" s="69">
        <v>6</v>
      </c>
      <c r="AAJ42" s="69">
        <v>0</v>
      </c>
      <c r="AAK42" s="69">
        <v>3</v>
      </c>
      <c r="AAL42" s="69">
        <v>7</v>
      </c>
      <c r="AAM42" s="69">
        <v>45</v>
      </c>
      <c r="AAN42" s="69">
        <v>30</v>
      </c>
      <c r="AAO42" s="69">
        <v>9</v>
      </c>
      <c r="AAP42" s="69">
        <v>4</v>
      </c>
      <c r="AAQ42" s="69">
        <v>9</v>
      </c>
      <c r="AAR42" s="69">
        <v>3</v>
      </c>
      <c r="AAS42" s="69">
        <v>55</v>
      </c>
      <c r="AAT42" s="69">
        <v>1002</v>
      </c>
      <c r="AAU42" s="69">
        <v>363</v>
      </c>
      <c r="AAV42" s="69">
        <v>65</v>
      </c>
      <c r="AAW42" s="69">
        <v>5</v>
      </c>
      <c r="AAX42" s="69">
        <v>2</v>
      </c>
      <c r="AAY42" s="69">
        <v>87</v>
      </c>
      <c r="AAZ42" s="69">
        <v>1524</v>
      </c>
      <c r="ABA42" s="69">
        <v>1110</v>
      </c>
      <c r="ABB42" s="69">
        <v>345</v>
      </c>
      <c r="ABC42" s="69">
        <v>85</v>
      </c>
      <c r="ABD42" s="69">
        <v>26</v>
      </c>
      <c r="ABE42" s="69">
        <v>4</v>
      </c>
      <c r="ABF42" s="69">
        <v>80</v>
      </c>
      <c r="ABG42" s="69">
        <v>1650</v>
      </c>
      <c r="ABH42" s="69">
        <v>2112</v>
      </c>
      <c r="ABI42" s="69">
        <v>708</v>
      </c>
      <c r="ABJ42" s="69">
        <v>150</v>
      </c>
      <c r="ABK42" s="69">
        <v>31</v>
      </c>
      <c r="ABL42" s="69">
        <v>6</v>
      </c>
      <c r="ABM42" s="69">
        <v>167</v>
      </c>
      <c r="ABN42" s="69">
        <v>3174</v>
      </c>
      <c r="ABO42" s="69">
        <v>186</v>
      </c>
      <c r="ABP42" s="69">
        <v>371</v>
      </c>
      <c r="ABQ42" s="69">
        <v>185</v>
      </c>
      <c r="ABR42" s="69">
        <v>80</v>
      </c>
      <c r="ABS42" s="69">
        <v>62</v>
      </c>
      <c r="ABT42" s="69">
        <v>13</v>
      </c>
      <c r="ABU42" s="69">
        <v>40</v>
      </c>
      <c r="ABV42" s="69">
        <v>12</v>
      </c>
      <c r="ABW42" s="69">
        <v>37</v>
      </c>
      <c r="ABX42" s="69">
        <v>74</v>
      </c>
      <c r="ABY42" s="69">
        <v>1060</v>
      </c>
      <c r="ABZ42" s="69">
        <v>100</v>
      </c>
      <c r="ACA42" s="69">
        <v>373</v>
      </c>
      <c r="ACB42" s="69">
        <v>163</v>
      </c>
      <c r="ACC42" s="69">
        <v>135</v>
      </c>
      <c r="ACD42" s="69">
        <v>12</v>
      </c>
      <c r="ACE42" s="69">
        <v>31</v>
      </c>
      <c r="ACF42" s="69">
        <v>38</v>
      </c>
      <c r="ACG42" s="69">
        <v>5</v>
      </c>
      <c r="ACH42" s="69">
        <v>37</v>
      </c>
      <c r="ACI42" s="69">
        <v>53</v>
      </c>
      <c r="ACJ42" s="69">
        <v>947</v>
      </c>
      <c r="ACK42" s="69">
        <v>286</v>
      </c>
      <c r="ACL42" s="69">
        <v>744</v>
      </c>
      <c r="ACM42" s="69">
        <v>348</v>
      </c>
      <c r="ACN42" s="69">
        <v>215</v>
      </c>
      <c r="ACO42" s="69">
        <v>74</v>
      </c>
      <c r="ACP42" s="69">
        <v>44</v>
      </c>
      <c r="ACQ42" s="69">
        <v>78</v>
      </c>
      <c r="ACR42" s="69">
        <v>17</v>
      </c>
      <c r="ACS42" s="69">
        <v>74</v>
      </c>
      <c r="ACT42" s="69">
        <v>127</v>
      </c>
      <c r="ACU42" s="69">
        <v>2007</v>
      </c>
      <c r="ACV42" s="69">
        <v>4</v>
      </c>
      <c r="ACW42" s="69">
        <v>43</v>
      </c>
      <c r="ACX42" s="69">
        <v>65</v>
      </c>
      <c r="ACY42" s="69">
        <v>394</v>
      </c>
      <c r="ACZ42" s="69">
        <v>126</v>
      </c>
      <c r="ADA42" s="69">
        <v>56</v>
      </c>
      <c r="ADB42" s="69">
        <v>132</v>
      </c>
      <c r="ADC42" s="69">
        <v>173</v>
      </c>
      <c r="ADD42" s="69">
        <v>993</v>
      </c>
      <c r="ADE42" s="69">
        <v>0</v>
      </c>
      <c r="ADF42" s="69">
        <v>9</v>
      </c>
      <c r="ADG42" s="69">
        <v>32</v>
      </c>
      <c r="ADH42" s="69">
        <v>344</v>
      </c>
      <c r="ADI42" s="69">
        <v>71</v>
      </c>
      <c r="ADJ42" s="69">
        <v>62</v>
      </c>
      <c r="ADK42" s="69">
        <v>244</v>
      </c>
      <c r="ADL42" s="69">
        <v>134</v>
      </c>
      <c r="ADM42" s="69">
        <v>896</v>
      </c>
      <c r="ADN42" s="69">
        <v>345</v>
      </c>
      <c r="ADO42" s="69">
        <v>585</v>
      </c>
      <c r="ADP42" s="69">
        <v>269</v>
      </c>
      <c r="ADQ42" s="69">
        <v>56</v>
      </c>
      <c r="ADR42" s="69">
        <v>13</v>
      </c>
      <c r="ADS42" s="69">
        <v>1051</v>
      </c>
      <c r="ADT42" s="69">
        <v>186</v>
      </c>
      <c r="ADU42" s="69">
        <v>31</v>
      </c>
      <c r="ADV42" s="69">
        <v>1268</v>
      </c>
      <c r="ADW42" s="69">
        <v>994</v>
      </c>
      <c r="ADX42" s="69">
        <v>72</v>
      </c>
      <c r="ADY42" s="69">
        <v>171</v>
      </c>
      <c r="ADZ42" s="69">
        <v>31</v>
      </c>
      <c r="AEA42" s="69">
        <v>1268</v>
      </c>
    </row>
    <row r="43" spans="1:807">
      <c r="A43" s="61" t="s">
        <v>808</v>
      </c>
      <c r="B43" s="61" t="s">
        <v>922</v>
      </c>
      <c r="C43" s="53">
        <v>422</v>
      </c>
      <c r="D43" s="68">
        <f t="shared" si="9"/>
        <v>4355</v>
      </c>
      <c r="E43" s="25">
        <f t="shared" si="10"/>
        <v>10.319905213270141</v>
      </c>
      <c r="F43" s="85">
        <f t="shared" si="11"/>
        <v>65.279882581695247</v>
      </c>
      <c r="G43" s="86">
        <f t="shared" si="12"/>
        <v>0.15469166488553376</v>
      </c>
      <c r="H43" s="86">
        <f t="shared" si="30"/>
        <v>2.3627148229095454</v>
      </c>
      <c r="I43" s="61" t="s">
        <v>922</v>
      </c>
      <c r="K43" s="18">
        <f t="shared" si="27"/>
        <v>29</v>
      </c>
      <c r="L43" s="30">
        <v>67</v>
      </c>
      <c r="M43" s="43" t="s">
        <v>808</v>
      </c>
      <c r="N43" s="68">
        <f t="shared" si="32"/>
        <v>4355</v>
      </c>
      <c r="O43" s="28">
        <f t="shared" si="28"/>
        <v>61.088511712722685</v>
      </c>
      <c r="P43" s="30">
        <f t="shared" si="14"/>
        <v>303</v>
      </c>
      <c r="Q43" s="44">
        <f t="shared" si="1"/>
        <v>6.9575200918484503</v>
      </c>
      <c r="R43" s="28">
        <f t="shared" si="15"/>
        <v>37.738629175569685</v>
      </c>
      <c r="S43" s="45">
        <f t="shared" si="2"/>
        <v>496</v>
      </c>
      <c r="T43" s="44">
        <f t="shared" si="3"/>
        <v>11.389207807118256</v>
      </c>
      <c r="U43" s="28">
        <f t="shared" si="16"/>
        <v>51.274098283473442</v>
      </c>
      <c r="V43" s="45">
        <f t="shared" si="17"/>
        <v>1069</v>
      </c>
      <c r="W43" s="44">
        <f t="shared" si="4"/>
        <v>58.89807162534435</v>
      </c>
      <c r="X43" s="28">
        <f t="shared" si="18"/>
        <v>63.195355821184918</v>
      </c>
      <c r="Y43" s="44">
        <f t="shared" si="19"/>
        <v>390</v>
      </c>
      <c r="Z43" s="44">
        <f t="shared" si="5"/>
        <v>8.9552238805970141</v>
      </c>
      <c r="AA43" s="28">
        <f t="shared" si="20"/>
        <v>23.691068467187868</v>
      </c>
      <c r="AB43" s="45">
        <f t="shared" si="21"/>
        <v>1346</v>
      </c>
      <c r="AC43" s="44">
        <f t="shared" si="6"/>
        <v>46.317962835512731</v>
      </c>
      <c r="AD43" s="28">
        <f t="shared" si="22"/>
        <v>74.466178192142664</v>
      </c>
      <c r="AE43" s="45">
        <f t="shared" si="23"/>
        <v>686</v>
      </c>
      <c r="AF43" s="44">
        <f t="shared" si="7"/>
        <v>37.796143250688708</v>
      </c>
      <c r="AG43" s="28">
        <f t="shared" si="24"/>
        <v>44.835282622406531</v>
      </c>
      <c r="AH43" s="44">
        <v>0</v>
      </c>
      <c r="AI43" s="28">
        <f t="shared" si="25"/>
        <v>0</v>
      </c>
      <c r="AJ43" s="45">
        <f t="shared" si="8"/>
        <v>6500</v>
      </c>
      <c r="AK43" s="28">
        <f t="shared" si="26"/>
        <v>33.205619412515965</v>
      </c>
      <c r="AL43" s="45">
        <v>5865</v>
      </c>
      <c r="AM43" s="28">
        <f t="shared" si="29"/>
        <v>29.18781725888325</v>
      </c>
      <c r="AN43" s="39"/>
      <c r="AO43" s="28">
        <v>0</v>
      </c>
      <c r="AP43" s="27" t="s">
        <v>808</v>
      </c>
      <c r="AR43" s="69">
        <v>20</v>
      </c>
      <c r="AS43" s="69">
        <v>15</v>
      </c>
      <c r="AT43" s="69">
        <v>15</v>
      </c>
      <c r="AU43" s="69">
        <v>17</v>
      </c>
      <c r="AV43" s="69">
        <v>9</v>
      </c>
      <c r="AW43" s="69">
        <v>8</v>
      </c>
      <c r="AX43" s="69">
        <v>15</v>
      </c>
      <c r="AY43" s="69">
        <v>4</v>
      </c>
      <c r="AZ43" s="69">
        <v>10</v>
      </c>
      <c r="BA43" s="69">
        <v>9</v>
      </c>
      <c r="BB43" s="69">
        <v>14</v>
      </c>
      <c r="BC43" s="69">
        <v>11</v>
      </c>
      <c r="BD43" s="69">
        <v>7</v>
      </c>
      <c r="BE43" s="69">
        <v>10</v>
      </c>
      <c r="BF43" s="69">
        <v>9</v>
      </c>
      <c r="BG43" s="69">
        <v>11</v>
      </c>
      <c r="BH43" s="69">
        <v>9</v>
      </c>
      <c r="BI43" s="69">
        <v>16</v>
      </c>
      <c r="BJ43" s="69">
        <v>16</v>
      </c>
      <c r="BK43" s="69">
        <v>24</v>
      </c>
      <c r="BL43" s="69">
        <v>165</v>
      </c>
      <c r="BM43" s="69">
        <v>334</v>
      </c>
      <c r="BN43" s="69">
        <v>322</v>
      </c>
      <c r="BO43" s="69">
        <v>219</v>
      </c>
      <c r="BP43" s="69">
        <v>162</v>
      </c>
      <c r="BQ43" s="69">
        <v>133</v>
      </c>
      <c r="BR43" s="69">
        <v>138</v>
      </c>
      <c r="BS43" s="69">
        <v>117</v>
      </c>
      <c r="BT43" s="69">
        <v>128</v>
      </c>
      <c r="BU43" s="69">
        <v>81</v>
      </c>
      <c r="BV43" s="69">
        <v>73</v>
      </c>
      <c r="BW43" s="69">
        <v>43</v>
      </c>
      <c r="BX43" s="69">
        <v>19</v>
      </c>
      <c r="BY43" s="69">
        <v>12</v>
      </c>
      <c r="BZ43" s="69">
        <v>2195</v>
      </c>
      <c r="CA43" s="69">
        <v>18</v>
      </c>
      <c r="CB43" s="69">
        <v>20</v>
      </c>
      <c r="CC43" s="69">
        <v>6</v>
      </c>
      <c r="CD43" s="69">
        <v>17</v>
      </c>
      <c r="CE43" s="69">
        <v>8</v>
      </c>
      <c r="CF43" s="69">
        <v>12</v>
      </c>
      <c r="CG43" s="69">
        <v>11</v>
      </c>
      <c r="CH43" s="69">
        <v>9</v>
      </c>
      <c r="CI43" s="69">
        <v>9</v>
      </c>
      <c r="CJ43" s="69">
        <v>9</v>
      </c>
      <c r="CK43" s="69">
        <v>6</v>
      </c>
      <c r="CL43" s="69">
        <v>13</v>
      </c>
      <c r="CM43" s="69">
        <v>11</v>
      </c>
      <c r="CN43" s="69">
        <v>5</v>
      </c>
      <c r="CO43" s="69">
        <v>12</v>
      </c>
      <c r="CP43" s="69">
        <v>11</v>
      </c>
      <c r="CQ43" s="69">
        <v>5</v>
      </c>
      <c r="CR43" s="69">
        <v>11</v>
      </c>
      <c r="CS43" s="69">
        <v>16</v>
      </c>
      <c r="CT43" s="69">
        <v>24</v>
      </c>
      <c r="CU43" s="69">
        <v>190</v>
      </c>
      <c r="CV43" s="69">
        <v>356</v>
      </c>
      <c r="CW43" s="69">
        <v>326</v>
      </c>
      <c r="CX43" s="69">
        <v>179</v>
      </c>
      <c r="CY43" s="69">
        <v>147</v>
      </c>
      <c r="CZ43" s="69">
        <v>122</v>
      </c>
      <c r="DA43" s="69">
        <v>126</v>
      </c>
      <c r="DB43" s="69">
        <v>109</v>
      </c>
      <c r="DC43" s="69">
        <v>104</v>
      </c>
      <c r="DD43" s="69">
        <v>103</v>
      </c>
      <c r="DE43" s="69">
        <v>59</v>
      </c>
      <c r="DF43" s="69">
        <v>35</v>
      </c>
      <c r="DG43" s="69">
        <v>37</v>
      </c>
      <c r="DH43" s="69">
        <v>34</v>
      </c>
      <c r="DI43" s="69">
        <v>2160</v>
      </c>
      <c r="DJ43" s="69">
        <v>38</v>
      </c>
      <c r="DK43" s="69">
        <v>35</v>
      </c>
      <c r="DL43" s="69">
        <v>21</v>
      </c>
      <c r="DM43" s="69">
        <v>34</v>
      </c>
      <c r="DN43" s="69">
        <v>17</v>
      </c>
      <c r="DO43" s="69">
        <v>20</v>
      </c>
      <c r="DP43" s="69">
        <v>26</v>
      </c>
      <c r="DQ43" s="69">
        <v>13</v>
      </c>
      <c r="DR43" s="69">
        <v>19</v>
      </c>
      <c r="DS43" s="69">
        <v>18</v>
      </c>
      <c r="DT43" s="69">
        <v>20</v>
      </c>
      <c r="DU43" s="69">
        <v>24</v>
      </c>
      <c r="DV43" s="69">
        <v>18</v>
      </c>
      <c r="DW43" s="69">
        <v>15</v>
      </c>
      <c r="DX43" s="69">
        <v>21</v>
      </c>
      <c r="DY43" s="69">
        <v>22</v>
      </c>
      <c r="DZ43" s="69">
        <v>14</v>
      </c>
      <c r="EA43" s="69">
        <v>27</v>
      </c>
      <c r="EB43" s="69">
        <v>32</v>
      </c>
      <c r="EC43" s="69">
        <v>48</v>
      </c>
      <c r="ED43" s="69">
        <v>355</v>
      </c>
      <c r="EE43" s="69">
        <v>690</v>
      </c>
      <c r="EF43" s="69">
        <v>648</v>
      </c>
      <c r="EG43" s="69">
        <v>398</v>
      </c>
      <c r="EH43" s="69">
        <v>309</v>
      </c>
      <c r="EI43" s="69">
        <v>255</v>
      </c>
      <c r="EJ43" s="69">
        <v>264</v>
      </c>
      <c r="EK43" s="69">
        <v>226</v>
      </c>
      <c r="EL43" s="69">
        <v>232</v>
      </c>
      <c r="EM43" s="69">
        <v>184</v>
      </c>
      <c r="EN43" s="69">
        <v>132</v>
      </c>
      <c r="EO43" s="69">
        <v>78</v>
      </c>
      <c r="EP43" s="69">
        <v>56</v>
      </c>
      <c r="EQ43" s="69">
        <v>46</v>
      </c>
      <c r="ER43" s="69">
        <v>4355</v>
      </c>
      <c r="ES43" s="69">
        <v>1306</v>
      </c>
      <c r="ET43" s="69">
        <v>731</v>
      </c>
      <c r="EU43" s="69">
        <v>58</v>
      </c>
      <c r="EV43" s="69">
        <v>45</v>
      </c>
      <c r="EW43" s="69">
        <v>55</v>
      </c>
      <c r="EX43" s="69">
        <v>2195</v>
      </c>
      <c r="EY43" s="69">
        <v>1321</v>
      </c>
      <c r="EZ43" s="69">
        <v>635</v>
      </c>
      <c r="FA43" s="69">
        <v>38</v>
      </c>
      <c r="FB43" s="69">
        <v>78</v>
      </c>
      <c r="FC43" s="69">
        <v>88</v>
      </c>
      <c r="FD43" s="69">
        <v>2160</v>
      </c>
      <c r="FE43" s="69">
        <v>2627</v>
      </c>
      <c r="FF43" s="69">
        <v>1366</v>
      </c>
      <c r="FG43" s="69">
        <v>96</v>
      </c>
      <c r="FH43" s="69">
        <v>123</v>
      </c>
      <c r="FI43" s="69">
        <v>143</v>
      </c>
      <c r="FJ43" s="69">
        <v>4355</v>
      </c>
      <c r="FK43" s="69">
        <v>2703</v>
      </c>
      <c r="FL43" s="69">
        <v>274</v>
      </c>
      <c r="FM43" s="69">
        <v>74</v>
      </c>
      <c r="FN43" s="69">
        <v>9</v>
      </c>
      <c r="FO43" s="69">
        <v>338</v>
      </c>
      <c r="FP43" s="69">
        <v>516</v>
      </c>
      <c r="FQ43" s="69">
        <v>0</v>
      </c>
      <c r="FR43" s="69">
        <v>3914</v>
      </c>
      <c r="FS43" s="69">
        <v>2462</v>
      </c>
      <c r="FT43" s="69">
        <v>124</v>
      </c>
      <c r="FU43" s="69">
        <v>71</v>
      </c>
      <c r="FV43" s="69">
        <v>9</v>
      </c>
      <c r="FW43" s="69">
        <v>352</v>
      </c>
      <c r="FX43" s="69">
        <v>408</v>
      </c>
      <c r="FY43" s="69">
        <v>488</v>
      </c>
      <c r="FZ43" s="69">
        <v>3914</v>
      </c>
      <c r="GA43" s="69">
        <v>2370</v>
      </c>
      <c r="GB43" s="69">
        <v>0</v>
      </c>
      <c r="GC43" s="69">
        <v>670</v>
      </c>
      <c r="GD43" s="69">
        <v>27</v>
      </c>
      <c r="GE43" s="69">
        <v>247</v>
      </c>
      <c r="GF43" s="69">
        <v>91</v>
      </c>
      <c r="GG43" s="69">
        <v>509</v>
      </c>
      <c r="GH43" s="69">
        <v>3914</v>
      </c>
      <c r="GI43" s="69">
        <v>3095</v>
      </c>
      <c r="GJ43" s="69">
        <v>495</v>
      </c>
      <c r="GK43" s="69">
        <v>93</v>
      </c>
      <c r="GL43" s="69">
        <v>194</v>
      </c>
      <c r="GM43" s="69">
        <v>3877</v>
      </c>
      <c r="GN43" s="69">
        <v>2279</v>
      </c>
      <c r="GO43" s="69">
        <v>655</v>
      </c>
      <c r="GP43" s="69">
        <v>865</v>
      </c>
      <c r="GQ43" s="69">
        <v>556</v>
      </c>
      <c r="GR43" s="69">
        <v>4355</v>
      </c>
      <c r="GS43" s="69">
        <v>823</v>
      </c>
      <c r="GT43" s="69">
        <v>64</v>
      </c>
      <c r="GU43" s="69">
        <v>149</v>
      </c>
      <c r="GV43" s="69">
        <v>4</v>
      </c>
      <c r="GW43" s="69">
        <v>606</v>
      </c>
      <c r="GX43" s="69">
        <v>823</v>
      </c>
      <c r="GY43" s="69">
        <v>501</v>
      </c>
      <c r="GZ43" s="69">
        <v>239</v>
      </c>
      <c r="HA43" s="69">
        <v>56</v>
      </c>
      <c r="HB43" s="69">
        <v>7</v>
      </c>
      <c r="HC43" s="69">
        <v>20</v>
      </c>
      <c r="HD43" s="69">
        <v>1347</v>
      </c>
      <c r="HE43" s="69">
        <v>2370</v>
      </c>
      <c r="HF43" s="69">
        <v>544</v>
      </c>
      <c r="HG43" s="69">
        <v>4261</v>
      </c>
      <c r="HH43" s="69">
        <v>1347</v>
      </c>
      <c r="HI43" s="69">
        <v>145</v>
      </c>
      <c r="HJ43" s="69">
        <v>10</v>
      </c>
      <c r="HK43" s="69">
        <v>37</v>
      </c>
      <c r="HL43" s="69">
        <v>78</v>
      </c>
      <c r="HM43" s="69">
        <v>612</v>
      </c>
      <c r="HN43" s="69">
        <v>451</v>
      </c>
      <c r="HO43" s="69">
        <v>14</v>
      </c>
      <c r="HP43" s="69">
        <v>2</v>
      </c>
      <c r="HQ43" s="69">
        <v>0</v>
      </c>
      <c r="HR43" s="69">
        <v>3</v>
      </c>
      <c r="HS43" s="69">
        <v>1</v>
      </c>
      <c r="HT43" s="69">
        <v>6</v>
      </c>
      <c r="HU43" s="69">
        <v>2</v>
      </c>
      <c r="HV43" s="69">
        <v>0</v>
      </c>
      <c r="HW43" s="69">
        <v>1</v>
      </c>
      <c r="HX43" s="69">
        <v>1</v>
      </c>
      <c r="HY43" s="69">
        <v>4</v>
      </c>
      <c r="HZ43" s="69">
        <v>4</v>
      </c>
      <c r="IA43" s="69">
        <v>0</v>
      </c>
      <c r="IB43" s="69">
        <v>4</v>
      </c>
      <c r="IC43" s="69">
        <v>2</v>
      </c>
      <c r="ID43" s="69">
        <v>10</v>
      </c>
      <c r="IE43" s="69">
        <v>461</v>
      </c>
      <c r="IF43" s="69">
        <v>126</v>
      </c>
      <c r="IG43" s="69">
        <v>75</v>
      </c>
      <c r="IH43" s="69">
        <v>40</v>
      </c>
      <c r="II43" s="69">
        <v>10</v>
      </c>
      <c r="IJ43" s="69">
        <v>712</v>
      </c>
      <c r="IK43" s="69">
        <v>922</v>
      </c>
      <c r="IL43" s="69">
        <v>378</v>
      </c>
      <c r="IM43" s="69">
        <v>300</v>
      </c>
      <c r="IN43" s="69">
        <v>200</v>
      </c>
      <c r="IO43" s="69">
        <v>62</v>
      </c>
      <c r="IP43" s="69">
        <v>1862</v>
      </c>
      <c r="IQ43" s="69">
        <v>44</v>
      </c>
      <c r="IR43" s="69">
        <v>141</v>
      </c>
      <c r="IS43" s="69">
        <v>152</v>
      </c>
      <c r="IT43" s="69">
        <v>120</v>
      </c>
      <c r="IU43" s="69">
        <v>42</v>
      </c>
      <c r="IV43" s="69">
        <v>499</v>
      </c>
      <c r="IW43" s="69">
        <v>0</v>
      </c>
      <c r="IX43" s="69">
        <v>97</v>
      </c>
      <c r="IY43" s="69">
        <v>50</v>
      </c>
      <c r="IZ43" s="69">
        <v>19</v>
      </c>
      <c r="JA43" s="69">
        <v>3</v>
      </c>
      <c r="JB43" s="69">
        <v>1</v>
      </c>
      <c r="JC43" s="69">
        <v>0</v>
      </c>
      <c r="JD43" s="69">
        <v>58</v>
      </c>
      <c r="JE43" s="69">
        <v>25</v>
      </c>
      <c r="JF43" s="69">
        <v>11</v>
      </c>
      <c r="JG43" s="69">
        <v>0</v>
      </c>
      <c r="JH43" s="69">
        <v>0</v>
      </c>
      <c r="JI43" s="69">
        <v>0</v>
      </c>
      <c r="JJ43" s="69">
        <v>0</v>
      </c>
      <c r="JK43" s="69">
        <v>13</v>
      </c>
      <c r="JL43" s="69">
        <v>12</v>
      </c>
      <c r="JM43" s="69">
        <v>5</v>
      </c>
      <c r="JN43" s="69">
        <v>1</v>
      </c>
      <c r="JO43" s="69">
        <v>417</v>
      </c>
      <c r="JP43" s="69">
        <v>155</v>
      </c>
      <c r="JQ43" s="69">
        <v>88</v>
      </c>
      <c r="JR43" s="69">
        <v>42</v>
      </c>
      <c r="JS43" s="69">
        <v>8</v>
      </c>
      <c r="JT43" s="69">
        <v>2</v>
      </c>
      <c r="JU43" s="69">
        <v>147</v>
      </c>
      <c r="JV43" s="69">
        <v>59</v>
      </c>
      <c r="JW43" s="69">
        <v>28</v>
      </c>
      <c r="JX43" s="69">
        <v>234</v>
      </c>
      <c r="JY43" s="69">
        <v>21</v>
      </c>
      <c r="JZ43" s="69">
        <v>31</v>
      </c>
      <c r="KA43" s="69">
        <v>3</v>
      </c>
      <c r="KB43" s="69">
        <v>55</v>
      </c>
      <c r="KC43" s="69">
        <v>2</v>
      </c>
      <c r="KD43" s="69">
        <v>4</v>
      </c>
      <c r="KE43" s="69">
        <v>0</v>
      </c>
      <c r="KF43" s="69">
        <v>6</v>
      </c>
      <c r="KG43" s="69">
        <v>242</v>
      </c>
      <c r="KH43" s="69">
        <v>97</v>
      </c>
      <c r="KI43" s="69">
        <v>80</v>
      </c>
      <c r="KJ43" s="69">
        <v>419</v>
      </c>
      <c r="KK43" s="69">
        <v>27</v>
      </c>
      <c r="KL43" s="69">
        <v>40</v>
      </c>
      <c r="KM43" s="69">
        <v>7</v>
      </c>
      <c r="KN43" s="69">
        <v>74</v>
      </c>
      <c r="KO43" s="69">
        <v>2</v>
      </c>
      <c r="KP43" s="69">
        <v>4</v>
      </c>
      <c r="KQ43" s="69">
        <v>0</v>
      </c>
      <c r="KR43" s="69">
        <v>6</v>
      </c>
      <c r="KS43" s="69">
        <v>114</v>
      </c>
      <c r="KT43" s="69">
        <v>45</v>
      </c>
      <c r="KU43" s="69">
        <v>42</v>
      </c>
      <c r="KV43" s="69">
        <v>33</v>
      </c>
      <c r="KW43" s="69">
        <v>61</v>
      </c>
      <c r="KX43" s="69">
        <v>295</v>
      </c>
      <c r="KY43" s="69">
        <v>402</v>
      </c>
      <c r="KZ43" s="69">
        <v>171</v>
      </c>
      <c r="LA43" s="69">
        <v>161</v>
      </c>
      <c r="LB43" s="69">
        <v>114</v>
      </c>
      <c r="LC43" s="69">
        <v>180</v>
      </c>
      <c r="LD43" s="69">
        <v>1028</v>
      </c>
      <c r="LE43" s="69">
        <v>284</v>
      </c>
      <c r="LF43" s="69">
        <v>79</v>
      </c>
      <c r="LG43" s="69">
        <v>54</v>
      </c>
      <c r="LH43" s="69">
        <v>83</v>
      </c>
      <c r="LI43" s="69">
        <v>46</v>
      </c>
      <c r="LJ43" s="69">
        <v>41</v>
      </c>
      <c r="LK43" s="69">
        <v>42</v>
      </c>
      <c r="LL43" s="69">
        <v>83</v>
      </c>
      <c r="LM43" s="69">
        <v>712</v>
      </c>
      <c r="LN43" s="69">
        <v>568</v>
      </c>
      <c r="LO43" s="69">
        <v>158</v>
      </c>
      <c r="LP43" s="69">
        <v>108</v>
      </c>
      <c r="LQ43" s="69">
        <v>263</v>
      </c>
      <c r="LR43" s="69">
        <v>167</v>
      </c>
      <c r="LS43" s="69">
        <v>158</v>
      </c>
      <c r="LT43" s="69">
        <v>167</v>
      </c>
      <c r="LU43" s="69">
        <v>273</v>
      </c>
      <c r="LV43" s="69">
        <v>1862</v>
      </c>
      <c r="LW43" s="69">
        <v>1062</v>
      </c>
      <c r="LX43" s="69">
        <v>150</v>
      </c>
      <c r="LY43" s="69">
        <v>151</v>
      </c>
      <c r="LZ43" s="69">
        <v>102</v>
      </c>
      <c r="MA43" s="69">
        <v>59</v>
      </c>
      <c r="MB43" s="69">
        <v>1524</v>
      </c>
      <c r="MC43" s="69">
        <v>813</v>
      </c>
      <c r="MD43" s="69">
        <v>212</v>
      </c>
      <c r="ME43" s="69">
        <v>178</v>
      </c>
      <c r="MF43" s="69">
        <v>193</v>
      </c>
      <c r="MG43" s="69">
        <v>23</v>
      </c>
      <c r="MH43" s="69">
        <v>6</v>
      </c>
      <c r="MI43" s="69">
        <v>48</v>
      </c>
      <c r="MJ43" s="69">
        <v>21</v>
      </c>
      <c r="MK43" s="69">
        <v>16</v>
      </c>
      <c r="ML43" s="69">
        <v>0</v>
      </c>
      <c r="MM43" s="69">
        <v>7</v>
      </c>
      <c r="MN43" s="69">
        <v>4</v>
      </c>
      <c r="MO43" s="69">
        <v>53</v>
      </c>
      <c r="MP43" s="69">
        <v>241</v>
      </c>
      <c r="MQ43" s="69">
        <v>1815</v>
      </c>
      <c r="MR43" s="69">
        <v>813</v>
      </c>
      <c r="MS43" s="69">
        <v>424</v>
      </c>
      <c r="MT43" s="69">
        <v>356</v>
      </c>
      <c r="MU43" s="69">
        <v>742</v>
      </c>
      <c r="MV43" s="69">
        <v>75</v>
      </c>
      <c r="MW43" s="69">
        <v>12</v>
      </c>
      <c r="MX43" s="69">
        <v>113</v>
      </c>
      <c r="MY43" s="69">
        <v>71</v>
      </c>
      <c r="MZ43" s="69">
        <v>79</v>
      </c>
      <c r="NA43" s="69">
        <v>0</v>
      </c>
      <c r="NB43" s="69">
        <v>23</v>
      </c>
      <c r="NC43" s="69">
        <v>20</v>
      </c>
      <c r="ND43" s="69">
        <v>122</v>
      </c>
      <c r="NE43" s="69">
        <v>605</v>
      </c>
      <c r="NF43" s="69">
        <v>3455</v>
      </c>
      <c r="NG43" s="69">
        <v>813</v>
      </c>
      <c r="NH43" s="69">
        <v>621</v>
      </c>
      <c r="NI43" s="69">
        <v>208</v>
      </c>
      <c r="NJ43" s="69">
        <v>111</v>
      </c>
      <c r="NK43" s="69">
        <v>45</v>
      </c>
      <c r="NL43" s="69">
        <v>12</v>
      </c>
      <c r="NM43" s="69">
        <v>5</v>
      </c>
      <c r="NN43" s="69">
        <v>0</v>
      </c>
      <c r="NO43" s="69">
        <v>1815</v>
      </c>
      <c r="NP43" s="69">
        <v>813</v>
      </c>
      <c r="NQ43" s="69">
        <v>1242</v>
      </c>
      <c r="NR43" s="69">
        <v>624</v>
      </c>
      <c r="NS43" s="69">
        <v>444</v>
      </c>
      <c r="NT43" s="69">
        <v>225</v>
      </c>
      <c r="NU43" s="69">
        <v>72</v>
      </c>
      <c r="NV43" s="69">
        <v>35</v>
      </c>
      <c r="NW43" s="69">
        <v>0</v>
      </c>
      <c r="NX43" s="69">
        <v>3455</v>
      </c>
      <c r="NY43" s="69">
        <v>703</v>
      </c>
      <c r="NZ43" s="69">
        <v>1025</v>
      </c>
      <c r="OA43" s="69">
        <v>44</v>
      </c>
      <c r="OB43" s="69">
        <v>0</v>
      </c>
      <c r="OC43" s="69">
        <v>43</v>
      </c>
      <c r="OD43" s="69">
        <v>1815</v>
      </c>
      <c r="OE43" s="69">
        <v>1663</v>
      </c>
      <c r="OF43" s="69">
        <v>1664</v>
      </c>
      <c r="OG43" s="69">
        <v>48</v>
      </c>
      <c r="OH43" s="69">
        <v>0</v>
      </c>
      <c r="OI43" s="69">
        <v>80</v>
      </c>
      <c r="OJ43" s="69">
        <v>3455</v>
      </c>
      <c r="OK43" s="69">
        <v>707</v>
      </c>
      <c r="OL43" s="69">
        <v>90</v>
      </c>
      <c r="OM43" s="69">
        <v>121</v>
      </c>
      <c r="ON43" s="69">
        <v>132</v>
      </c>
      <c r="OO43" s="69">
        <v>219</v>
      </c>
      <c r="OP43" s="69">
        <v>212</v>
      </c>
      <c r="OQ43" s="69">
        <v>97</v>
      </c>
      <c r="OR43" s="69">
        <v>25</v>
      </c>
      <c r="OS43" s="69">
        <v>21</v>
      </c>
      <c r="OT43" s="69">
        <v>191</v>
      </c>
      <c r="OU43" s="69">
        <v>1815</v>
      </c>
      <c r="OV43" s="69">
        <v>1458</v>
      </c>
      <c r="OW43" s="69">
        <v>143</v>
      </c>
      <c r="OX43" s="69">
        <v>186</v>
      </c>
      <c r="OY43" s="69">
        <v>209</v>
      </c>
      <c r="OZ43" s="69">
        <v>396</v>
      </c>
      <c r="PA43" s="69">
        <v>393</v>
      </c>
      <c r="PB43" s="69">
        <v>197</v>
      </c>
      <c r="PC43" s="69">
        <v>60</v>
      </c>
      <c r="PD43" s="69">
        <v>56</v>
      </c>
      <c r="PE43" s="69">
        <v>357</v>
      </c>
      <c r="PF43" s="69">
        <v>3455</v>
      </c>
      <c r="PG43" s="69">
        <v>198</v>
      </c>
      <c r="PH43" s="69">
        <v>338</v>
      </c>
      <c r="PI43" s="69">
        <v>1130</v>
      </c>
      <c r="PJ43" s="69">
        <v>28</v>
      </c>
      <c r="PK43" s="69">
        <v>14</v>
      </c>
      <c r="PL43" s="69">
        <v>58</v>
      </c>
      <c r="PM43" s="69">
        <v>49</v>
      </c>
      <c r="PN43" s="69">
        <v>1815</v>
      </c>
      <c r="PO43" s="69">
        <v>493</v>
      </c>
      <c r="PP43" s="69">
        <v>599</v>
      </c>
      <c r="PQ43" s="69">
        <v>2114</v>
      </c>
      <c r="PR43" s="69">
        <v>48</v>
      </c>
      <c r="PS43" s="69">
        <v>27</v>
      </c>
      <c r="PT43" s="69">
        <v>97</v>
      </c>
      <c r="PU43" s="69">
        <v>77</v>
      </c>
      <c r="PV43" s="69">
        <v>3455</v>
      </c>
      <c r="PW43" s="69">
        <v>220</v>
      </c>
      <c r="PX43" s="69">
        <v>306</v>
      </c>
      <c r="PY43" s="69">
        <v>371</v>
      </c>
      <c r="PZ43" s="69">
        <v>311</v>
      </c>
      <c r="QA43" s="69">
        <v>178</v>
      </c>
      <c r="QB43" s="69">
        <v>96</v>
      </c>
      <c r="QC43" s="69">
        <v>82</v>
      </c>
      <c r="QD43" s="69">
        <v>155</v>
      </c>
      <c r="QE43" s="69">
        <v>96</v>
      </c>
      <c r="QF43" s="69">
        <v>1815</v>
      </c>
      <c r="QG43" s="69">
        <v>289</v>
      </c>
      <c r="QH43" s="69">
        <v>452</v>
      </c>
      <c r="QI43" s="69">
        <v>618</v>
      </c>
      <c r="QJ43" s="69">
        <v>588</v>
      </c>
      <c r="QK43" s="69">
        <v>392</v>
      </c>
      <c r="QL43" s="69">
        <v>234</v>
      </c>
      <c r="QM43" s="69">
        <v>221</v>
      </c>
      <c r="QN43" s="69">
        <v>489</v>
      </c>
      <c r="QO43" s="69">
        <v>172</v>
      </c>
      <c r="QP43" s="69">
        <v>3455</v>
      </c>
      <c r="QQ43" s="69">
        <v>63</v>
      </c>
      <c r="QR43" s="69">
        <v>96</v>
      </c>
      <c r="QS43" s="69">
        <v>1151</v>
      </c>
      <c r="QT43" s="69">
        <v>424</v>
      </c>
      <c r="QU43" s="69">
        <v>3</v>
      </c>
      <c r="QV43" s="69">
        <v>2</v>
      </c>
      <c r="QW43" s="69">
        <v>5</v>
      </c>
      <c r="QX43" s="69">
        <v>1</v>
      </c>
      <c r="QY43" s="69">
        <v>6</v>
      </c>
      <c r="QZ43" s="69">
        <v>64</v>
      </c>
      <c r="RA43" s="69">
        <v>1815</v>
      </c>
      <c r="RB43" s="69">
        <v>1677</v>
      </c>
      <c r="RC43" s="69">
        <v>57</v>
      </c>
      <c r="RD43" s="69">
        <v>0</v>
      </c>
      <c r="RE43" s="69">
        <v>2</v>
      </c>
      <c r="RF43" s="69">
        <v>0</v>
      </c>
      <c r="RG43" s="69">
        <v>79</v>
      </c>
      <c r="RH43" s="69">
        <v>1815</v>
      </c>
      <c r="RI43" s="69">
        <v>1690</v>
      </c>
      <c r="RJ43" s="69">
        <v>17</v>
      </c>
      <c r="RK43" s="69">
        <v>1</v>
      </c>
      <c r="RL43" s="69">
        <v>5</v>
      </c>
      <c r="RM43" s="69">
        <v>2</v>
      </c>
      <c r="RN43" s="69">
        <v>100</v>
      </c>
      <c r="RO43" s="69">
        <v>1815</v>
      </c>
      <c r="RP43" s="69">
        <v>1855</v>
      </c>
      <c r="RQ43" s="69">
        <v>608</v>
      </c>
      <c r="RR43" s="69">
        <v>2463</v>
      </c>
      <c r="RS43" s="69">
        <v>11</v>
      </c>
      <c r="RT43" s="69">
        <v>829</v>
      </c>
      <c r="RU43" s="69">
        <v>1382</v>
      </c>
      <c r="RV43" s="69">
        <v>7</v>
      </c>
      <c r="RW43" s="69">
        <v>154</v>
      </c>
      <c r="RX43" s="69">
        <v>210</v>
      </c>
      <c r="RY43" s="69">
        <v>9</v>
      </c>
      <c r="RZ43" s="69">
        <v>217</v>
      </c>
      <c r="SA43" s="69">
        <v>36</v>
      </c>
      <c r="SB43" s="69">
        <v>7</v>
      </c>
      <c r="SC43" s="69">
        <v>2022</v>
      </c>
      <c r="SD43" s="69">
        <v>1207</v>
      </c>
      <c r="SE43" s="69">
        <v>13</v>
      </c>
      <c r="SF43" s="69">
        <v>94</v>
      </c>
      <c r="SG43" s="69">
        <v>220</v>
      </c>
      <c r="SH43" s="69">
        <v>184</v>
      </c>
      <c r="SI43" s="69">
        <v>253</v>
      </c>
      <c r="SJ43" s="69">
        <v>17</v>
      </c>
      <c r="SK43" s="69">
        <v>6</v>
      </c>
      <c r="SL43" s="69">
        <v>1994</v>
      </c>
      <c r="SM43" s="69">
        <v>2589</v>
      </c>
      <c r="SN43" s="69">
        <v>20</v>
      </c>
      <c r="SO43" s="69">
        <v>248</v>
      </c>
      <c r="SP43" s="69">
        <v>430</v>
      </c>
      <c r="SQ43" s="69">
        <v>193</v>
      </c>
      <c r="SR43" s="69">
        <v>470</v>
      </c>
      <c r="SS43" s="69">
        <v>53</v>
      </c>
      <c r="ST43" s="69">
        <v>13</v>
      </c>
      <c r="SU43" s="69">
        <v>4016</v>
      </c>
      <c r="SV43" s="69">
        <v>458</v>
      </c>
      <c r="SW43" s="69">
        <v>753</v>
      </c>
      <c r="SX43" s="69">
        <v>214</v>
      </c>
      <c r="SY43" s="69">
        <v>107</v>
      </c>
      <c r="SZ43" s="69">
        <v>73</v>
      </c>
      <c r="TA43" s="69">
        <v>22</v>
      </c>
      <c r="TB43" s="69">
        <v>568</v>
      </c>
      <c r="TC43" s="69">
        <v>2195</v>
      </c>
      <c r="TD43" s="69">
        <v>353</v>
      </c>
      <c r="TE43" s="69">
        <v>816</v>
      </c>
      <c r="TF43" s="69">
        <v>325</v>
      </c>
      <c r="TG43" s="69">
        <v>95</v>
      </c>
      <c r="TH43" s="69">
        <v>72</v>
      </c>
      <c r="TI43" s="69">
        <v>21</v>
      </c>
      <c r="TJ43" s="69">
        <v>478</v>
      </c>
      <c r="TK43" s="69">
        <v>2160</v>
      </c>
      <c r="TL43" s="69">
        <v>811</v>
      </c>
      <c r="TM43" s="69">
        <v>1569</v>
      </c>
      <c r="TN43" s="69">
        <v>539</v>
      </c>
      <c r="TO43" s="69">
        <v>202</v>
      </c>
      <c r="TP43" s="69">
        <v>145</v>
      </c>
      <c r="TQ43" s="69">
        <v>43</v>
      </c>
      <c r="TR43" s="69">
        <v>1046</v>
      </c>
      <c r="TS43" s="69">
        <v>4355</v>
      </c>
      <c r="TT43" s="69">
        <v>396</v>
      </c>
      <c r="TU43" s="69">
        <v>364</v>
      </c>
      <c r="TV43" s="69">
        <v>338</v>
      </c>
      <c r="TW43" s="69">
        <v>319</v>
      </c>
      <c r="TX43" s="69">
        <v>32</v>
      </c>
      <c r="TY43" s="69">
        <v>37</v>
      </c>
      <c r="TZ43" s="69">
        <v>18</v>
      </c>
      <c r="UA43" s="69">
        <v>58</v>
      </c>
      <c r="UB43" s="69">
        <v>3</v>
      </c>
      <c r="UC43" s="69">
        <v>0</v>
      </c>
      <c r="UD43" s="69">
        <v>250</v>
      </c>
      <c r="UE43" s="69">
        <v>1815</v>
      </c>
      <c r="UF43" s="69">
        <v>802</v>
      </c>
      <c r="UG43" s="69">
        <v>770</v>
      </c>
      <c r="UH43" s="69">
        <v>594</v>
      </c>
      <c r="UI43" s="69">
        <v>552</v>
      </c>
      <c r="UJ43" s="69">
        <v>49</v>
      </c>
      <c r="UK43" s="69">
        <v>76</v>
      </c>
      <c r="UL43" s="69">
        <v>32</v>
      </c>
      <c r="UM43" s="69">
        <v>121</v>
      </c>
      <c r="UN43" s="69">
        <v>6</v>
      </c>
      <c r="UO43" s="69">
        <v>0</v>
      </c>
      <c r="UP43" s="69">
        <v>453</v>
      </c>
      <c r="UQ43" s="69">
        <v>3455</v>
      </c>
      <c r="UR43" s="69">
        <v>15</v>
      </c>
      <c r="US43" s="69">
        <v>17</v>
      </c>
      <c r="UT43" s="69">
        <v>24</v>
      </c>
      <c r="UU43" s="69">
        <v>36</v>
      </c>
      <c r="UV43" s="69">
        <v>79</v>
      </c>
      <c r="UW43" s="69">
        <v>30</v>
      </c>
      <c r="UX43" s="69">
        <v>46</v>
      </c>
      <c r="UY43" s="69">
        <v>860</v>
      </c>
      <c r="UZ43" s="69">
        <v>561</v>
      </c>
      <c r="VA43" s="69">
        <v>1668</v>
      </c>
      <c r="VB43" s="69">
        <v>23</v>
      </c>
      <c r="VC43" s="69">
        <v>14</v>
      </c>
      <c r="VD43" s="69">
        <v>36</v>
      </c>
      <c r="VE43" s="69">
        <v>43</v>
      </c>
      <c r="VF43" s="69">
        <v>118</v>
      </c>
      <c r="VG43" s="69">
        <v>58</v>
      </c>
      <c r="VH43" s="69">
        <v>75</v>
      </c>
      <c r="VI43" s="69">
        <v>811</v>
      </c>
      <c r="VJ43" s="69">
        <v>461</v>
      </c>
      <c r="VK43" s="69">
        <v>1639</v>
      </c>
      <c r="VL43" s="69">
        <v>38</v>
      </c>
      <c r="VM43" s="69">
        <v>31</v>
      </c>
      <c r="VN43" s="69">
        <v>60</v>
      </c>
      <c r="VO43" s="69">
        <v>79</v>
      </c>
      <c r="VP43" s="69">
        <v>197</v>
      </c>
      <c r="VQ43" s="69">
        <v>88</v>
      </c>
      <c r="VR43" s="69">
        <v>121</v>
      </c>
      <c r="VS43" s="69">
        <v>1671</v>
      </c>
      <c r="VT43" s="69">
        <v>1022</v>
      </c>
      <c r="VU43" s="69">
        <v>3307</v>
      </c>
      <c r="VV43" s="69">
        <v>210</v>
      </c>
      <c r="VW43" s="69">
        <v>144</v>
      </c>
      <c r="VX43" s="69">
        <v>220</v>
      </c>
      <c r="VY43" s="69">
        <v>135</v>
      </c>
      <c r="VZ43" s="69">
        <v>430</v>
      </c>
      <c r="WA43" s="69">
        <v>279</v>
      </c>
      <c r="WB43" s="69">
        <v>21</v>
      </c>
      <c r="WC43" s="69">
        <v>86</v>
      </c>
      <c r="WD43" s="69">
        <v>74</v>
      </c>
      <c r="WE43" s="69">
        <v>544</v>
      </c>
      <c r="WF43" s="69">
        <v>185</v>
      </c>
      <c r="WG43" s="69">
        <v>129</v>
      </c>
      <c r="WH43" s="69">
        <v>8</v>
      </c>
      <c r="WI43" s="69">
        <v>59</v>
      </c>
      <c r="WJ43" s="69">
        <v>42</v>
      </c>
      <c r="WK43" s="69">
        <v>2</v>
      </c>
      <c r="WL43" s="69">
        <v>518</v>
      </c>
      <c r="WM43" s="69">
        <v>1668</v>
      </c>
      <c r="WN43" s="69">
        <v>75</v>
      </c>
      <c r="WO43" s="69">
        <v>113</v>
      </c>
      <c r="WP43" s="69">
        <v>101</v>
      </c>
      <c r="WQ43" s="69">
        <v>536</v>
      </c>
      <c r="WR43" s="69">
        <v>89</v>
      </c>
      <c r="WS43" s="69">
        <v>45</v>
      </c>
      <c r="WT43" s="69">
        <v>5</v>
      </c>
      <c r="WU43" s="69">
        <v>168</v>
      </c>
      <c r="WV43" s="69">
        <v>62</v>
      </c>
      <c r="WW43" s="69">
        <v>1</v>
      </c>
      <c r="WX43" s="69">
        <v>444</v>
      </c>
      <c r="WY43" s="69">
        <v>1639</v>
      </c>
      <c r="WZ43" s="69">
        <v>96</v>
      </c>
      <c r="XA43" s="69">
        <v>199</v>
      </c>
      <c r="XB43" s="69">
        <v>175</v>
      </c>
      <c r="XC43" s="69">
        <v>1080</v>
      </c>
      <c r="XD43" s="69">
        <v>274</v>
      </c>
      <c r="XE43" s="69">
        <v>174</v>
      </c>
      <c r="XF43" s="69">
        <v>13</v>
      </c>
      <c r="XG43" s="69">
        <v>227</v>
      </c>
      <c r="XH43" s="69">
        <v>104</v>
      </c>
      <c r="XI43" s="69">
        <v>3</v>
      </c>
      <c r="XJ43" s="69">
        <v>962</v>
      </c>
      <c r="XK43" s="69">
        <v>3307</v>
      </c>
      <c r="XL43" s="69">
        <v>8</v>
      </c>
      <c r="XM43" s="69">
        <v>27</v>
      </c>
      <c r="XN43" s="69">
        <v>43</v>
      </c>
      <c r="XO43" s="69">
        <v>137</v>
      </c>
      <c r="XP43" s="69">
        <v>57</v>
      </c>
      <c r="XQ43" s="69">
        <v>33</v>
      </c>
      <c r="XR43" s="69">
        <v>58</v>
      </c>
      <c r="XS43" s="69">
        <v>156</v>
      </c>
      <c r="XT43" s="69">
        <v>364</v>
      </c>
      <c r="XU43" s="69">
        <v>373</v>
      </c>
      <c r="XV43" s="69">
        <v>82</v>
      </c>
      <c r="XW43" s="69">
        <v>330</v>
      </c>
      <c r="XX43" s="69">
        <v>1668</v>
      </c>
      <c r="XY43" s="69">
        <v>1</v>
      </c>
      <c r="XZ43" s="69">
        <v>37</v>
      </c>
      <c r="YA43" s="69">
        <v>56</v>
      </c>
      <c r="YB43" s="69">
        <v>189</v>
      </c>
      <c r="YC43" s="69">
        <v>49</v>
      </c>
      <c r="YD43" s="69">
        <v>36</v>
      </c>
      <c r="YE43" s="69">
        <v>68</v>
      </c>
      <c r="YF43" s="69">
        <v>185</v>
      </c>
      <c r="YG43" s="69">
        <v>341</v>
      </c>
      <c r="YH43" s="69">
        <v>406</v>
      </c>
      <c r="YI43" s="69">
        <v>58</v>
      </c>
      <c r="YJ43" s="69">
        <v>213</v>
      </c>
      <c r="YK43" s="69">
        <v>1639</v>
      </c>
      <c r="YL43" s="69">
        <v>9</v>
      </c>
      <c r="YM43" s="69">
        <v>64</v>
      </c>
      <c r="YN43" s="69">
        <v>99</v>
      </c>
      <c r="YO43" s="69">
        <v>326</v>
      </c>
      <c r="YP43" s="69">
        <v>106</v>
      </c>
      <c r="YQ43" s="69">
        <v>69</v>
      </c>
      <c r="YR43" s="69">
        <v>126</v>
      </c>
      <c r="YS43" s="69">
        <v>341</v>
      </c>
      <c r="YT43" s="69">
        <v>705</v>
      </c>
      <c r="YU43" s="69">
        <v>779</v>
      </c>
      <c r="YV43" s="69">
        <v>140</v>
      </c>
      <c r="YW43" s="69">
        <v>543</v>
      </c>
      <c r="YX43" s="69">
        <v>3307</v>
      </c>
      <c r="YY43" s="69">
        <v>1082</v>
      </c>
      <c r="YZ43" s="69">
        <v>264</v>
      </c>
      <c r="ZA43" s="69">
        <v>335</v>
      </c>
      <c r="ZB43" s="69">
        <v>95</v>
      </c>
      <c r="ZC43" s="69">
        <v>10</v>
      </c>
      <c r="ZD43" s="69">
        <v>554</v>
      </c>
      <c r="ZE43" s="69">
        <v>118</v>
      </c>
      <c r="ZF43" s="69">
        <v>6</v>
      </c>
      <c r="ZG43" s="69">
        <v>98</v>
      </c>
      <c r="ZH43" s="69">
        <v>344</v>
      </c>
      <c r="ZI43" s="69">
        <v>2906</v>
      </c>
      <c r="ZJ43" s="69">
        <v>67</v>
      </c>
      <c r="ZK43" s="69">
        <v>98</v>
      </c>
      <c r="ZL43" s="69">
        <v>165</v>
      </c>
      <c r="ZM43" s="69">
        <v>321</v>
      </c>
      <c r="ZN43" s="69">
        <v>603</v>
      </c>
      <c r="ZO43" s="69">
        <v>668</v>
      </c>
      <c r="ZP43" s="69">
        <v>220</v>
      </c>
      <c r="ZQ43" s="69">
        <v>310</v>
      </c>
      <c r="ZR43" s="69">
        <v>358</v>
      </c>
      <c r="ZS43" s="69">
        <v>2810</v>
      </c>
      <c r="ZT43" s="69">
        <v>705</v>
      </c>
      <c r="ZU43" s="69">
        <v>1092</v>
      </c>
      <c r="ZV43" s="69">
        <v>444</v>
      </c>
      <c r="ZW43" s="69">
        <v>110</v>
      </c>
      <c r="ZX43" s="69">
        <v>60</v>
      </c>
      <c r="ZY43" s="69">
        <v>16</v>
      </c>
      <c r="ZZ43" s="69">
        <v>383</v>
      </c>
      <c r="AAA43" s="69">
        <v>2810</v>
      </c>
      <c r="AAB43" s="69">
        <v>10</v>
      </c>
      <c r="AAC43" s="69">
        <v>24</v>
      </c>
      <c r="AAD43" s="69">
        <v>109</v>
      </c>
      <c r="AAE43" s="69">
        <v>93</v>
      </c>
      <c r="AAF43" s="69">
        <v>121</v>
      </c>
      <c r="AAG43" s="69">
        <v>357</v>
      </c>
      <c r="AAH43" s="69">
        <v>26</v>
      </c>
      <c r="AAI43" s="69">
        <v>5</v>
      </c>
      <c r="AAJ43" s="69">
        <v>0</v>
      </c>
      <c r="AAK43" s="69">
        <v>2</v>
      </c>
      <c r="AAL43" s="69">
        <v>3</v>
      </c>
      <c r="AAM43" s="69">
        <v>36</v>
      </c>
      <c r="AAN43" s="69">
        <v>41</v>
      </c>
      <c r="AAO43" s="69">
        <v>10</v>
      </c>
      <c r="AAP43" s="69">
        <v>6</v>
      </c>
      <c r="AAQ43" s="69">
        <v>7</v>
      </c>
      <c r="AAR43" s="69">
        <v>12</v>
      </c>
      <c r="AAS43" s="69">
        <v>76</v>
      </c>
      <c r="AAT43" s="69">
        <v>1179</v>
      </c>
      <c r="AAU43" s="69">
        <v>556</v>
      </c>
      <c r="AAV43" s="69">
        <v>104</v>
      </c>
      <c r="AAW43" s="69">
        <v>7</v>
      </c>
      <c r="AAX43" s="69">
        <v>2</v>
      </c>
      <c r="AAY43" s="69">
        <v>347</v>
      </c>
      <c r="AAZ43" s="69">
        <v>2195</v>
      </c>
      <c r="ABA43" s="69">
        <v>1315</v>
      </c>
      <c r="ABB43" s="69">
        <v>523</v>
      </c>
      <c r="ABC43" s="69">
        <v>96</v>
      </c>
      <c r="ABD43" s="69">
        <v>13</v>
      </c>
      <c r="ABE43" s="69">
        <v>3</v>
      </c>
      <c r="ABF43" s="69">
        <v>210</v>
      </c>
      <c r="ABG43" s="69">
        <v>2160</v>
      </c>
      <c r="ABH43" s="69">
        <v>2494</v>
      </c>
      <c r="ABI43" s="69">
        <v>1079</v>
      </c>
      <c r="ABJ43" s="69">
        <v>200</v>
      </c>
      <c r="ABK43" s="69">
        <v>20</v>
      </c>
      <c r="ABL43" s="69">
        <v>5</v>
      </c>
      <c r="ABM43" s="69">
        <v>557</v>
      </c>
      <c r="ABN43" s="69">
        <v>4355</v>
      </c>
      <c r="ABO43" s="69">
        <v>194</v>
      </c>
      <c r="ABP43" s="69">
        <v>482</v>
      </c>
      <c r="ABQ43" s="69">
        <v>248</v>
      </c>
      <c r="ABR43" s="69">
        <v>93</v>
      </c>
      <c r="ABS43" s="69">
        <v>74</v>
      </c>
      <c r="ABT43" s="69">
        <v>17</v>
      </c>
      <c r="ABU43" s="69">
        <v>63</v>
      </c>
      <c r="ABV43" s="69">
        <v>24</v>
      </c>
      <c r="ABW43" s="69">
        <v>54</v>
      </c>
      <c r="ABX43" s="69">
        <v>287</v>
      </c>
      <c r="ABY43" s="69">
        <v>1536</v>
      </c>
      <c r="ABZ43" s="69">
        <v>97</v>
      </c>
      <c r="ACA43" s="69">
        <v>449</v>
      </c>
      <c r="ACB43" s="69">
        <v>237</v>
      </c>
      <c r="ACC43" s="69">
        <v>165</v>
      </c>
      <c r="ACD43" s="69">
        <v>13</v>
      </c>
      <c r="ACE43" s="69">
        <v>78</v>
      </c>
      <c r="ACF43" s="69">
        <v>54</v>
      </c>
      <c r="ACG43" s="69">
        <v>3</v>
      </c>
      <c r="ACH43" s="69">
        <v>61</v>
      </c>
      <c r="ACI43" s="69">
        <v>144</v>
      </c>
      <c r="ACJ43" s="69">
        <v>1301</v>
      </c>
      <c r="ACK43" s="69">
        <v>291</v>
      </c>
      <c r="ACL43" s="69">
        <v>931</v>
      </c>
      <c r="ACM43" s="69">
        <v>485</v>
      </c>
      <c r="ACN43" s="69">
        <v>258</v>
      </c>
      <c r="ACO43" s="69">
        <v>87</v>
      </c>
      <c r="ACP43" s="69">
        <v>95</v>
      </c>
      <c r="ACQ43" s="69">
        <v>117</v>
      </c>
      <c r="ACR43" s="69">
        <v>27</v>
      </c>
      <c r="ACS43" s="69">
        <v>115</v>
      </c>
      <c r="ACT43" s="69">
        <v>431</v>
      </c>
      <c r="ACU43" s="69">
        <v>2837</v>
      </c>
      <c r="ACV43" s="69">
        <v>3</v>
      </c>
      <c r="ACW43" s="69">
        <v>28</v>
      </c>
      <c r="ACX43" s="69">
        <v>84</v>
      </c>
      <c r="ACY43" s="69">
        <v>487</v>
      </c>
      <c r="ACZ43" s="69">
        <v>185</v>
      </c>
      <c r="ADA43" s="69">
        <v>58</v>
      </c>
      <c r="ADB43" s="69">
        <v>173</v>
      </c>
      <c r="ADC43" s="69">
        <v>364</v>
      </c>
      <c r="ADD43" s="69">
        <v>1382</v>
      </c>
      <c r="ADE43" s="69">
        <v>1</v>
      </c>
      <c r="ADF43" s="69">
        <v>8</v>
      </c>
      <c r="ADG43" s="69">
        <v>32</v>
      </c>
      <c r="ADH43" s="69">
        <v>400</v>
      </c>
      <c r="ADI43" s="69">
        <v>103</v>
      </c>
      <c r="ADJ43" s="69">
        <v>65</v>
      </c>
      <c r="ADK43" s="69">
        <v>327</v>
      </c>
      <c r="ADL43" s="69">
        <v>271</v>
      </c>
      <c r="ADM43" s="69">
        <v>1207</v>
      </c>
      <c r="ADN43" s="69">
        <v>686</v>
      </c>
      <c r="ADO43" s="69">
        <v>770</v>
      </c>
      <c r="ADP43" s="69">
        <v>294</v>
      </c>
      <c r="ADQ43" s="69">
        <v>44</v>
      </c>
      <c r="ADR43" s="69">
        <v>21</v>
      </c>
      <c r="ADS43" s="69">
        <v>1473</v>
      </c>
      <c r="ADT43" s="69">
        <v>270</v>
      </c>
      <c r="ADU43" s="69">
        <v>72</v>
      </c>
      <c r="ADV43" s="69">
        <v>1815</v>
      </c>
      <c r="ADW43" s="69">
        <v>1332</v>
      </c>
      <c r="ADX43" s="69">
        <v>146</v>
      </c>
      <c r="ADY43" s="69">
        <v>256</v>
      </c>
      <c r="ADZ43" s="69">
        <v>81</v>
      </c>
      <c r="AEA43" s="69">
        <v>1815</v>
      </c>
    </row>
    <row r="44" spans="1:807">
      <c r="A44" s="56" t="s">
        <v>809</v>
      </c>
      <c r="B44" s="56" t="s">
        <v>923</v>
      </c>
      <c r="C44" s="53">
        <v>145</v>
      </c>
      <c r="D44" s="68">
        <f t="shared" si="9"/>
        <v>4481</v>
      </c>
      <c r="E44" s="23">
        <f t="shared" si="10"/>
        <v>30.903448275862068</v>
      </c>
      <c r="F44" s="85">
        <f t="shared" si="11"/>
        <v>83.448173957194854</v>
      </c>
      <c r="G44" s="90">
        <f t="shared" si="12"/>
        <v>0.57550464798065415</v>
      </c>
      <c r="H44" s="90">
        <f t="shared" si="30"/>
        <v>8.7900880984337437</v>
      </c>
      <c r="I44" s="56" t="s">
        <v>923</v>
      </c>
      <c r="K44" s="18">
        <f t="shared" si="27"/>
        <v>30</v>
      </c>
      <c r="L44" s="30">
        <v>44</v>
      </c>
      <c r="M44" s="43" t="s">
        <v>809</v>
      </c>
      <c r="N44" s="68">
        <f t="shared" si="32"/>
        <v>4481</v>
      </c>
      <c r="O44" s="28">
        <f t="shared" si="28"/>
        <v>62.855940524617758</v>
      </c>
      <c r="P44" s="30">
        <f t="shared" si="14"/>
        <v>133</v>
      </c>
      <c r="Q44" s="44">
        <f t="shared" si="1"/>
        <v>2.9680874804731086</v>
      </c>
      <c r="R44" s="28">
        <f t="shared" si="15"/>
        <v>16.099350243696779</v>
      </c>
      <c r="S44" s="45">
        <f t="shared" si="2"/>
        <v>281</v>
      </c>
      <c r="T44" s="44">
        <f t="shared" si="3"/>
        <v>6.2709216692702521</v>
      </c>
      <c r="U44" s="28">
        <f t="shared" si="16"/>
        <v>28.231625890359677</v>
      </c>
      <c r="V44" s="45">
        <f t="shared" si="17"/>
        <v>1289</v>
      </c>
      <c r="W44" s="44">
        <f t="shared" si="4"/>
        <v>88.896551724137936</v>
      </c>
      <c r="X44" s="28">
        <f t="shared" si="18"/>
        <v>95.382566227615811</v>
      </c>
      <c r="Y44" s="44">
        <f t="shared" si="19"/>
        <v>637</v>
      </c>
      <c r="Z44" s="44">
        <f t="shared" si="5"/>
        <v>14.215576880160679</v>
      </c>
      <c r="AA44" s="28">
        <f t="shared" si="20"/>
        <v>37.607346243811321</v>
      </c>
      <c r="AB44" s="45">
        <f t="shared" si="21"/>
        <v>1259</v>
      </c>
      <c r="AC44" s="44">
        <f t="shared" si="6"/>
        <v>51.158065826899637</v>
      </c>
      <c r="AD44" s="28">
        <f t="shared" si="22"/>
        <v>82.247694255465646</v>
      </c>
      <c r="AE44" s="45">
        <f t="shared" si="23"/>
        <v>1167</v>
      </c>
      <c r="AF44" s="44">
        <f t="shared" si="7"/>
        <v>81.154381084840054</v>
      </c>
      <c r="AG44" s="28">
        <f t="shared" si="24"/>
        <v>96.268542212147153</v>
      </c>
      <c r="AH44" s="44">
        <v>19</v>
      </c>
      <c r="AI44" s="28">
        <f t="shared" si="25"/>
        <v>67.857142857142861</v>
      </c>
      <c r="AJ44" s="45">
        <f t="shared" si="8"/>
        <v>10184.09090909091</v>
      </c>
      <c r="AK44" s="28">
        <f t="shared" si="26"/>
        <v>52.026007198420992</v>
      </c>
      <c r="AL44" s="45">
        <v>11297</v>
      </c>
      <c r="AM44" s="28">
        <f t="shared" si="29"/>
        <v>56.220762416641783</v>
      </c>
      <c r="AN44" s="39"/>
      <c r="AO44" s="28">
        <f>SUM(719*100/1681)</f>
        <v>42.772159428911365</v>
      </c>
      <c r="AP44" s="27" t="s">
        <v>809</v>
      </c>
      <c r="AR44" s="69">
        <v>8</v>
      </c>
      <c r="AS44" s="69">
        <v>3</v>
      </c>
      <c r="AT44" s="69">
        <v>7</v>
      </c>
      <c r="AU44" s="69">
        <v>1</v>
      </c>
      <c r="AV44" s="69">
        <v>5</v>
      </c>
      <c r="AW44" s="69">
        <v>1</v>
      </c>
      <c r="AX44" s="69">
        <v>4</v>
      </c>
      <c r="AY44" s="69">
        <v>5</v>
      </c>
      <c r="AZ44" s="69">
        <v>1</v>
      </c>
      <c r="BA44" s="69">
        <v>3</v>
      </c>
      <c r="BB44" s="69">
        <v>10</v>
      </c>
      <c r="BC44" s="69">
        <v>8</v>
      </c>
      <c r="BD44" s="69">
        <v>5</v>
      </c>
      <c r="BE44" s="69">
        <v>6</v>
      </c>
      <c r="BF44" s="69">
        <v>6</v>
      </c>
      <c r="BG44" s="69">
        <v>10</v>
      </c>
      <c r="BH44" s="69">
        <v>12</v>
      </c>
      <c r="BI44" s="69">
        <v>21</v>
      </c>
      <c r="BJ44" s="69">
        <v>52</v>
      </c>
      <c r="BK44" s="69">
        <v>54</v>
      </c>
      <c r="BL44" s="69">
        <v>393</v>
      </c>
      <c r="BM44" s="69">
        <v>424</v>
      </c>
      <c r="BN44" s="69">
        <v>354</v>
      </c>
      <c r="BO44" s="69">
        <v>191</v>
      </c>
      <c r="BP44" s="69">
        <v>145</v>
      </c>
      <c r="BQ44" s="69">
        <v>114</v>
      </c>
      <c r="BR44" s="69">
        <v>96</v>
      </c>
      <c r="BS44" s="69">
        <v>111</v>
      </c>
      <c r="BT44" s="69">
        <v>80</v>
      </c>
      <c r="BU44" s="69">
        <v>54</v>
      </c>
      <c r="BV44" s="69">
        <v>48</v>
      </c>
      <c r="BW44" s="69">
        <v>11</v>
      </c>
      <c r="BX44" s="69">
        <v>8</v>
      </c>
      <c r="BY44" s="69">
        <v>7</v>
      </c>
      <c r="BZ44" s="69">
        <v>2258</v>
      </c>
      <c r="CA44" s="69">
        <v>6</v>
      </c>
      <c r="CB44" s="69">
        <v>6</v>
      </c>
      <c r="CC44" s="69">
        <v>5</v>
      </c>
      <c r="CD44" s="69">
        <v>5</v>
      </c>
      <c r="CE44" s="69">
        <v>7</v>
      </c>
      <c r="CF44" s="69">
        <v>3</v>
      </c>
      <c r="CG44" s="69">
        <v>6</v>
      </c>
      <c r="CH44" s="69">
        <v>3</v>
      </c>
      <c r="CI44" s="69">
        <v>5</v>
      </c>
      <c r="CJ44" s="69">
        <v>1</v>
      </c>
      <c r="CK44" s="69">
        <v>12</v>
      </c>
      <c r="CL44" s="69">
        <v>8</v>
      </c>
      <c r="CM44" s="69">
        <v>5</v>
      </c>
      <c r="CN44" s="69">
        <v>4</v>
      </c>
      <c r="CO44" s="69">
        <v>4</v>
      </c>
      <c r="CP44" s="69">
        <v>10</v>
      </c>
      <c r="CQ44" s="69">
        <v>19</v>
      </c>
      <c r="CR44" s="69">
        <v>35</v>
      </c>
      <c r="CS44" s="69">
        <v>65</v>
      </c>
      <c r="CT44" s="69">
        <v>59</v>
      </c>
      <c r="CU44" s="69">
        <v>499</v>
      </c>
      <c r="CV44" s="69">
        <v>428</v>
      </c>
      <c r="CW44" s="69">
        <v>299</v>
      </c>
      <c r="CX44" s="69">
        <v>115</v>
      </c>
      <c r="CY44" s="69">
        <v>99</v>
      </c>
      <c r="CZ44" s="69">
        <v>101</v>
      </c>
      <c r="DA44" s="69">
        <v>104</v>
      </c>
      <c r="DB44" s="69">
        <v>77</v>
      </c>
      <c r="DC44" s="69">
        <v>80</v>
      </c>
      <c r="DD44" s="69">
        <v>55</v>
      </c>
      <c r="DE44" s="69">
        <v>51</v>
      </c>
      <c r="DF44" s="69">
        <v>31</v>
      </c>
      <c r="DG44" s="69">
        <v>9</v>
      </c>
      <c r="DH44" s="69">
        <v>7</v>
      </c>
      <c r="DI44" s="69">
        <v>2223</v>
      </c>
      <c r="DJ44" s="69">
        <v>14</v>
      </c>
      <c r="DK44" s="69">
        <v>9</v>
      </c>
      <c r="DL44" s="69">
        <v>12</v>
      </c>
      <c r="DM44" s="69">
        <v>6</v>
      </c>
      <c r="DN44" s="69">
        <v>12</v>
      </c>
      <c r="DO44" s="69">
        <v>4</v>
      </c>
      <c r="DP44" s="69">
        <v>10</v>
      </c>
      <c r="DQ44" s="69">
        <v>8</v>
      </c>
      <c r="DR44" s="69">
        <v>6</v>
      </c>
      <c r="DS44" s="69">
        <v>4</v>
      </c>
      <c r="DT44" s="69">
        <v>22</v>
      </c>
      <c r="DU44" s="69">
        <v>16</v>
      </c>
      <c r="DV44" s="69">
        <v>10</v>
      </c>
      <c r="DW44" s="69">
        <v>10</v>
      </c>
      <c r="DX44" s="69">
        <v>10</v>
      </c>
      <c r="DY44" s="69">
        <v>20</v>
      </c>
      <c r="DZ44" s="69">
        <v>31</v>
      </c>
      <c r="EA44" s="69">
        <v>56</v>
      </c>
      <c r="EB44" s="69">
        <v>117</v>
      </c>
      <c r="EC44" s="69">
        <v>113</v>
      </c>
      <c r="ED44" s="69">
        <v>892</v>
      </c>
      <c r="EE44" s="69">
        <v>852</v>
      </c>
      <c r="EF44" s="69">
        <v>653</v>
      </c>
      <c r="EG44" s="69">
        <v>306</v>
      </c>
      <c r="EH44" s="69">
        <v>244</v>
      </c>
      <c r="EI44" s="69">
        <v>215</v>
      </c>
      <c r="EJ44" s="69">
        <v>200</v>
      </c>
      <c r="EK44" s="69">
        <v>188</v>
      </c>
      <c r="EL44" s="69">
        <v>160</v>
      </c>
      <c r="EM44" s="69">
        <v>109</v>
      </c>
      <c r="EN44" s="69">
        <v>99</v>
      </c>
      <c r="EO44" s="69">
        <v>42</v>
      </c>
      <c r="EP44" s="69">
        <v>17</v>
      </c>
      <c r="EQ44" s="69">
        <v>14</v>
      </c>
      <c r="ER44" s="69">
        <v>4481</v>
      </c>
      <c r="ES44" s="69">
        <v>1604</v>
      </c>
      <c r="ET44" s="69">
        <v>524</v>
      </c>
      <c r="EU44" s="69">
        <v>42</v>
      </c>
      <c r="EV44" s="69">
        <v>50</v>
      </c>
      <c r="EW44" s="69">
        <v>38</v>
      </c>
      <c r="EX44" s="69">
        <v>2258</v>
      </c>
      <c r="EY44" s="69">
        <v>1589</v>
      </c>
      <c r="EZ44" s="69">
        <v>458</v>
      </c>
      <c r="FA44" s="69">
        <v>42</v>
      </c>
      <c r="FB44" s="69">
        <v>46</v>
      </c>
      <c r="FC44" s="69">
        <v>88</v>
      </c>
      <c r="FD44" s="69">
        <v>2223</v>
      </c>
      <c r="FE44" s="69">
        <v>3193</v>
      </c>
      <c r="FF44" s="69">
        <v>982</v>
      </c>
      <c r="FG44" s="69">
        <v>84</v>
      </c>
      <c r="FH44" s="69">
        <v>96</v>
      </c>
      <c r="FI44" s="69">
        <v>126</v>
      </c>
      <c r="FJ44" s="69">
        <v>4481</v>
      </c>
      <c r="FK44" s="69">
        <v>1631</v>
      </c>
      <c r="FL44" s="69">
        <v>227</v>
      </c>
      <c r="FM44" s="69">
        <v>68</v>
      </c>
      <c r="FN44" s="69">
        <v>15</v>
      </c>
      <c r="FO44" s="69">
        <v>566</v>
      </c>
      <c r="FP44" s="69">
        <v>742</v>
      </c>
      <c r="FQ44" s="69">
        <v>0</v>
      </c>
      <c r="FR44" s="69">
        <v>3249</v>
      </c>
      <c r="FS44" s="69">
        <v>1578</v>
      </c>
      <c r="FT44" s="69">
        <v>129</v>
      </c>
      <c r="FU44" s="69">
        <v>71</v>
      </c>
      <c r="FV44" s="69">
        <v>16</v>
      </c>
      <c r="FW44" s="69">
        <v>563</v>
      </c>
      <c r="FX44" s="69">
        <v>695</v>
      </c>
      <c r="FY44" s="69">
        <v>197</v>
      </c>
      <c r="FZ44" s="69">
        <v>3249</v>
      </c>
      <c r="GA44" s="69">
        <v>1465</v>
      </c>
      <c r="GB44" s="69">
        <v>0</v>
      </c>
      <c r="GC44" s="69">
        <v>739</v>
      </c>
      <c r="GD44" s="69">
        <v>33</v>
      </c>
      <c r="GE44" s="69">
        <v>226</v>
      </c>
      <c r="GF44" s="69">
        <v>220</v>
      </c>
      <c r="GG44" s="69">
        <v>566</v>
      </c>
      <c r="GH44" s="69">
        <v>3249</v>
      </c>
      <c r="GI44" s="69">
        <v>2471</v>
      </c>
      <c r="GJ44" s="69">
        <v>395</v>
      </c>
      <c r="GK44" s="69">
        <v>68</v>
      </c>
      <c r="GL44" s="69">
        <v>302</v>
      </c>
      <c r="GM44" s="69">
        <v>3236</v>
      </c>
      <c r="GN44" s="69">
        <v>1800</v>
      </c>
      <c r="GO44" s="69">
        <v>829</v>
      </c>
      <c r="GP44" s="69">
        <v>974</v>
      </c>
      <c r="GQ44" s="69">
        <v>878</v>
      </c>
      <c r="GR44" s="69">
        <v>4481</v>
      </c>
      <c r="GS44" s="69">
        <v>940</v>
      </c>
      <c r="GT44" s="69">
        <v>60</v>
      </c>
      <c r="GU44" s="69">
        <v>113</v>
      </c>
      <c r="GV44" s="69">
        <v>14</v>
      </c>
      <c r="GW44" s="69">
        <v>753</v>
      </c>
      <c r="GX44" s="69">
        <v>940</v>
      </c>
      <c r="GY44" s="69">
        <v>548</v>
      </c>
      <c r="GZ44" s="69">
        <v>298</v>
      </c>
      <c r="HA44" s="69">
        <v>67</v>
      </c>
      <c r="HB44" s="69">
        <v>12</v>
      </c>
      <c r="HC44" s="69">
        <v>15</v>
      </c>
      <c r="HD44" s="69">
        <v>596</v>
      </c>
      <c r="HE44" s="69">
        <v>2987</v>
      </c>
      <c r="HF44" s="69">
        <v>863</v>
      </c>
      <c r="HG44" s="69">
        <v>4446</v>
      </c>
      <c r="HH44" s="69">
        <v>596</v>
      </c>
      <c r="HI44" s="69">
        <v>41</v>
      </c>
      <c r="HJ44" s="69">
        <v>2</v>
      </c>
      <c r="HK44" s="69">
        <v>28</v>
      </c>
      <c r="HL44" s="69">
        <v>38</v>
      </c>
      <c r="HM44" s="69">
        <v>314</v>
      </c>
      <c r="HN44" s="69">
        <v>166</v>
      </c>
      <c r="HO44" s="69">
        <v>7</v>
      </c>
      <c r="HP44" s="69">
        <v>0</v>
      </c>
      <c r="HQ44" s="69">
        <v>0</v>
      </c>
      <c r="HR44" s="69">
        <v>0</v>
      </c>
      <c r="HS44" s="69">
        <v>0</v>
      </c>
      <c r="HT44" s="69">
        <v>0</v>
      </c>
      <c r="HU44" s="69">
        <v>2</v>
      </c>
      <c r="HV44" s="69">
        <v>0</v>
      </c>
      <c r="HW44" s="69">
        <v>0</v>
      </c>
      <c r="HX44" s="69">
        <v>0</v>
      </c>
      <c r="HY44" s="69">
        <v>2</v>
      </c>
      <c r="HZ44" s="69">
        <v>2</v>
      </c>
      <c r="IA44" s="69">
        <v>0</v>
      </c>
      <c r="IB44" s="69">
        <v>0</v>
      </c>
      <c r="IC44" s="69">
        <v>0</v>
      </c>
      <c r="ID44" s="69">
        <v>2</v>
      </c>
      <c r="IE44" s="69">
        <v>374</v>
      </c>
      <c r="IF44" s="69">
        <v>68</v>
      </c>
      <c r="IG44" s="69">
        <v>27</v>
      </c>
      <c r="IH44" s="69">
        <v>9</v>
      </c>
      <c r="II44" s="69">
        <v>5</v>
      </c>
      <c r="IJ44" s="69">
        <v>483</v>
      </c>
      <c r="IK44" s="69">
        <v>748</v>
      </c>
      <c r="IL44" s="69">
        <v>204</v>
      </c>
      <c r="IM44" s="69">
        <v>108</v>
      </c>
      <c r="IN44" s="69">
        <v>45</v>
      </c>
      <c r="IO44" s="69">
        <v>34</v>
      </c>
      <c r="IP44" s="69">
        <v>1139</v>
      </c>
      <c r="IQ44" s="69">
        <v>65</v>
      </c>
      <c r="IR44" s="69">
        <v>96</v>
      </c>
      <c r="IS44" s="69">
        <v>60</v>
      </c>
      <c r="IT44" s="69">
        <v>29</v>
      </c>
      <c r="IU44" s="69">
        <v>25</v>
      </c>
      <c r="IV44" s="69">
        <v>275</v>
      </c>
      <c r="IW44" s="69">
        <v>0</v>
      </c>
      <c r="IX44" s="69">
        <v>48</v>
      </c>
      <c r="IY44" s="69">
        <v>18</v>
      </c>
      <c r="IZ44" s="69">
        <v>1</v>
      </c>
      <c r="JA44" s="69">
        <v>2</v>
      </c>
      <c r="JB44" s="69">
        <v>0</v>
      </c>
      <c r="JC44" s="69">
        <v>0</v>
      </c>
      <c r="JD44" s="69">
        <v>57</v>
      </c>
      <c r="JE44" s="69">
        <v>23</v>
      </c>
      <c r="JF44" s="69">
        <v>7</v>
      </c>
      <c r="JG44" s="69">
        <v>0</v>
      </c>
      <c r="JH44" s="69">
        <v>0</v>
      </c>
      <c r="JI44" s="69">
        <v>0</v>
      </c>
      <c r="JJ44" s="69">
        <v>0</v>
      </c>
      <c r="JK44" s="69">
        <v>8</v>
      </c>
      <c r="JL44" s="69">
        <v>5</v>
      </c>
      <c r="JM44" s="69">
        <v>3</v>
      </c>
      <c r="JN44" s="69">
        <v>2</v>
      </c>
      <c r="JO44" s="69">
        <v>309</v>
      </c>
      <c r="JP44" s="69">
        <v>105</v>
      </c>
      <c r="JQ44" s="69">
        <v>49</v>
      </c>
      <c r="JR44" s="69">
        <v>13</v>
      </c>
      <c r="JS44" s="69">
        <v>5</v>
      </c>
      <c r="JT44" s="69">
        <v>2</v>
      </c>
      <c r="JU44" s="69">
        <v>35</v>
      </c>
      <c r="JV44" s="69">
        <v>29</v>
      </c>
      <c r="JW44" s="69">
        <v>8</v>
      </c>
      <c r="JX44" s="69">
        <v>72</v>
      </c>
      <c r="JY44" s="69">
        <v>33</v>
      </c>
      <c r="JZ44" s="69">
        <v>49</v>
      </c>
      <c r="KA44" s="69">
        <v>10</v>
      </c>
      <c r="KB44" s="69">
        <v>92</v>
      </c>
      <c r="KC44" s="69">
        <v>1</v>
      </c>
      <c r="KD44" s="69">
        <v>9</v>
      </c>
      <c r="KE44" s="69">
        <v>0</v>
      </c>
      <c r="KF44" s="69">
        <v>10</v>
      </c>
      <c r="KG44" s="69">
        <v>47</v>
      </c>
      <c r="KH44" s="69">
        <v>49</v>
      </c>
      <c r="KI44" s="69">
        <v>25</v>
      </c>
      <c r="KJ44" s="69">
        <v>121</v>
      </c>
      <c r="KK44" s="69">
        <v>47</v>
      </c>
      <c r="KL44" s="69">
        <v>66</v>
      </c>
      <c r="KM44" s="69">
        <v>31</v>
      </c>
      <c r="KN44" s="69">
        <v>144</v>
      </c>
      <c r="KO44" s="69">
        <v>1</v>
      </c>
      <c r="KP44" s="69">
        <v>9</v>
      </c>
      <c r="KQ44" s="69">
        <v>0</v>
      </c>
      <c r="KR44" s="69">
        <v>10</v>
      </c>
      <c r="KS44" s="69">
        <v>48</v>
      </c>
      <c r="KT44" s="69">
        <v>21</v>
      </c>
      <c r="KU44" s="69">
        <v>18</v>
      </c>
      <c r="KV44" s="69">
        <v>21</v>
      </c>
      <c r="KW44" s="69">
        <v>66</v>
      </c>
      <c r="KX44" s="69">
        <v>174</v>
      </c>
      <c r="KY44" s="69">
        <v>153</v>
      </c>
      <c r="KZ44" s="69">
        <v>61</v>
      </c>
      <c r="LA44" s="69">
        <v>67</v>
      </c>
      <c r="LB44" s="69">
        <v>68</v>
      </c>
      <c r="LC44" s="69">
        <v>172</v>
      </c>
      <c r="LD44" s="69">
        <v>521</v>
      </c>
      <c r="LE44" s="69">
        <v>259</v>
      </c>
      <c r="LF44" s="69">
        <v>36</v>
      </c>
      <c r="LG44" s="69">
        <v>14</v>
      </c>
      <c r="LH44" s="69">
        <v>36</v>
      </c>
      <c r="LI44" s="69">
        <v>16</v>
      </c>
      <c r="LJ44" s="69">
        <v>17</v>
      </c>
      <c r="LK44" s="69">
        <v>21</v>
      </c>
      <c r="LL44" s="69">
        <v>84</v>
      </c>
      <c r="LM44" s="69">
        <v>483</v>
      </c>
      <c r="LN44" s="69">
        <v>518</v>
      </c>
      <c r="LO44" s="69">
        <v>72</v>
      </c>
      <c r="LP44" s="69">
        <v>28</v>
      </c>
      <c r="LQ44" s="69">
        <v>98</v>
      </c>
      <c r="LR44" s="69">
        <v>44</v>
      </c>
      <c r="LS44" s="69">
        <v>57</v>
      </c>
      <c r="LT44" s="69">
        <v>74</v>
      </c>
      <c r="LU44" s="69">
        <v>248</v>
      </c>
      <c r="LV44" s="69">
        <v>1139</v>
      </c>
      <c r="LW44" s="69">
        <v>884</v>
      </c>
      <c r="LX44" s="69">
        <v>94</v>
      </c>
      <c r="LY44" s="69">
        <v>69</v>
      </c>
      <c r="LZ44" s="69">
        <v>40</v>
      </c>
      <c r="MA44" s="69">
        <v>58</v>
      </c>
      <c r="MB44" s="69">
        <v>1145</v>
      </c>
      <c r="MC44" s="69">
        <v>588</v>
      </c>
      <c r="MD44" s="69">
        <v>95</v>
      </c>
      <c r="ME44" s="69">
        <v>179</v>
      </c>
      <c r="MF44" s="69">
        <v>51</v>
      </c>
      <c r="MG44" s="69">
        <v>10</v>
      </c>
      <c r="MH44" s="69">
        <v>8</v>
      </c>
      <c r="MI44" s="69">
        <v>71</v>
      </c>
      <c r="MJ44" s="69">
        <v>28</v>
      </c>
      <c r="MK44" s="69">
        <v>8</v>
      </c>
      <c r="ML44" s="69">
        <v>1</v>
      </c>
      <c r="MM44" s="69">
        <v>5</v>
      </c>
      <c r="MN44" s="69">
        <v>13</v>
      </c>
      <c r="MO44" s="69">
        <v>80</v>
      </c>
      <c r="MP44" s="69">
        <v>313</v>
      </c>
      <c r="MQ44" s="69">
        <v>1450</v>
      </c>
      <c r="MR44" s="69">
        <v>588</v>
      </c>
      <c r="MS44" s="69">
        <v>190</v>
      </c>
      <c r="MT44" s="69">
        <v>358</v>
      </c>
      <c r="MU44" s="69">
        <v>188</v>
      </c>
      <c r="MV44" s="69">
        <v>33</v>
      </c>
      <c r="MW44" s="69">
        <v>16</v>
      </c>
      <c r="MX44" s="69">
        <v>187</v>
      </c>
      <c r="MY44" s="69">
        <v>95</v>
      </c>
      <c r="MZ44" s="69">
        <v>40</v>
      </c>
      <c r="NA44" s="69">
        <v>5</v>
      </c>
      <c r="NB44" s="69">
        <v>17</v>
      </c>
      <c r="NC44" s="69">
        <v>70</v>
      </c>
      <c r="ND44" s="69">
        <v>189</v>
      </c>
      <c r="NE44" s="69">
        <v>742</v>
      </c>
      <c r="NF44" s="69">
        <v>2718</v>
      </c>
      <c r="NG44" s="69">
        <v>588</v>
      </c>
      <c r="NH44" s="69">
        <v>613</v>
      </c>
      <c r="NI44" s="69">
        <v>157</v>
      </c>
      <c r="NJ44" s="69">
        <v>62</v>
      </c>
      <c r="NK44" s="69">
        <v>19</v>
      </c>
      <c r="NL44" s="69">
        <v>4</v>
      </c>
      <c r="NM44" s="69">
        <v>1</v>
      </c>
      <c r="NN44" s="69">
        <v>6</v>
      </c>
      <c r="NO44" s="69">
        <v>1450</v>
      </c>
      <c r="NP44" s="69">
        <v>588</v>
      </c>
      <c r="NQ44" s="69">
        <v>1226</v>
      </c>
      <c r="NR44" s="69">
        <v>471</v>
      </c>
      <c r="NS44" s="69">
        <v>248</v>
      </c>
      <c r="NT44" s="69">
        <v>95</v>
      </c>
      <c r="NU44" s="69">
        <v>24</v>
      </c>
      <c r="NV44" s="69">
        <v>7</v>
      </c>
      <c r="NW44" s="69">
        <v>59</v>
      </c>
      <c r="NX44" s="69">
        <v>2718</v>
      </c>
      <c r="NY44" s="69">
        <v>124</v>
      </c>
      <c r="NZ44" s="69">
        <v>1264</v>
      </c>
      <c r="OA44" s="69">
        <v>13</v>
      </c>
      <c r="OB44" s="69">
        <v>12</v>
      </c>
      <c r="OC44" s="69">
        <v>37</v>
      </c>
      <c r="OD44" s="69">
        <v>1450</v>
      </c>
      <c r="OE44" s="69">
        <v>313</v>
      </c>
      <c r="OF44" s="69">
        <v>2293</v>
      </c>
      <c r="OG44" s="69">
        <v>16</v>
      </c>
      <c r="OH44" s="69">
        <v>12</v>
      </c>
      <c r="OI44" s="69">
        <v>84</v>
      </c>
      <c r="OJ44" s="69">
        <v>2718</v>
      </c>
      <c r="OK44" s="69">
        <v>191</v>
      </c>
      <c r="OL44" s="69">
        <v>67</v>
      </c>
      <c r="OM44" s="69">
        <v>76</v>
      </c>
      <c r="ON44" s="69">
        <v>92</v>
      </c>
      <c r="OO44" s="69">
        <v>41</v>
      </c>
      <c r="OP44" s="69">
        <v>129</v>
      </c>
      <c r="OQ44" s="69">
        <v>435</v>
      </c>
      <c r="OR44" s="69">
        <v>134</v>
      </c>
      <c r="OS44" s="69">
        <v>94</v>
      </c>
      <c r="OT44" s="69">
        <v>179</v>
      </c>
      <c r="OU44" s="69">
        <v>1438</v>
      </c>
      <c r="OV44" s="69">
        <v>325</v>
      </c>
      <c r="OW44" s="69">
        <v>121</v>
      </c>
      <c r="OX44" s="69">
        <v>154</v>
      </c>
      <c r="OY44" s="69">
        <v>185</v>
      </c>
      <c r="OZ44" s="69">
        <v>82</v>
      </c>
      <c r="PA44" s="69">
        <v>270</v>
      </c>
      <c r="PB44" s="69">
        <v>812</v>
      </c>
      <c r="PC44" s="69">
        <v>219</v>
      </c>
      <c r="PD44" s="69">
        <v>163</v>
      </c>
      <c r="PE44" s="69">
        <v>375</v>
      </c>
      <c r="PF44" s="69">
        <v>2706</v>
      </c>
      <c r="PG44" s="69">
        <v>132</v>
      </c>
      <c r="PH44" s="69">
        <v>48</v>
      </c>
      <c r="PI44" s="69">
        <v>911</v>
      </c>
      <c r="PJ44" s="69">
        <v>286</v>
      </c>
      <c r="PK44" s="69">
        <v>16</v>
      </c>
      <c r="PL44" s="69">
        <v>16</v>
      </c>
      <c r="PM44" s="69">
        <v>29</v>
      </c>
      <c r="PN44" s="69">
        <v>1438</v>
      </c>
      <c r="PO44" s="69">
        <v>233</v>
      </c>
      <c r="PP44" s="69">
        <v>70</v>
      </c>
      <c r="PQ44" s="69">
        <v>1708</v>
      </c>
      <c r="PR44" s="69">
        <v>581</v>
      </c>
      <c r="PS44" s="69">
        <v>30</v>
      </c>
      <c r="PT44" s="69">
        <v>24</v>
      </c>
      <c r="PU44" s="69">
        <v>60</v>
      </c>
      <c r="PV44" s="69">
        <v>2706</v>
      </c>
      <c r="PW44" s="69">
        <v>100</v>
      </c>
      <c r="PX44" s="69">
        <v>448</v>
      </c>
      <c r="PY44" s="69">
        <v>462</v>
      </c>
      <c r="PZ44" s="69">
        <v>277</v>
      </c>
      <c r="QA44" s="69">
        <v>51</v>
      </c>
      <c r="QB44" s="69">
        <v>32</v>
      </c>
      <c r="QC44" s="69">
        <v>4</v>
      </c>
      <c r="QD44" s="69">
        <v>2</v>
      </c>
      <c r="QE44" s="69">
        <v>62</v>
      </c>
      <c r="QF44" s="69">
        <v>1438</v>
      </c>
      <c r="QG44" s="69">
        <v>135</v>
      </c>
      <c r="QH44" s="69">
        <v>731</v>
      </c>
      <c r="QI44" s="69">
        <v>893</v>
      </c>
      <c r="QJ44" s="69">
        <v>595</v>
      </c>
      <c r="QK44" s="69">
        <v>133</v>
      </c>
      <c r="QL44" s="69">
        <v>84</v>
      </c>
      <c r="QM44" s="69">
        <v>12</v>
      </c>
      <c r="QN44" s="69">
        <v>4</v>
      </c>
      <c r="QO44" s="69">
        <v>119</v>
      </c>
      <c r="QP44" s="69">
        <v>2706</v>
      </c>
      <c r="QQ44" s="69">
        <v>73</v>
      </c>
      <c r="QR44" s="69">
        <v>7</v>
      </c>
      <c r="QS44" s="69">
        <v>482</v>
      </c>
      <c r="QT44" s="69">
        <v>795</v>
      </c>
      <c r="QU44" s="69">
        <v>9</v>
      </c>
      <c r="QV44" s="69">
        <v>1</v>
      </c>
      <c r="QW44" s="69">
        <v>1</v>
      </c>
      <c r="QX44" s="69">
        <v>0</v>
      </c>
      <c r="QY44" s="69">
        <v>26</v>
      </c>
      <c r="QZ44" s="69">
        <v>44</v>
      </c>
      <c r="RA44" s="69">
        <v>1438</v>
      </c>
      <c r="RB44" s="69">
        <v>1246</v>
      </c>
      <c r="RC44" s="69">
        <v>106</v>
      </c>
      <c r="RD44" s="69">
        <v>5</v>
      </c>
      <c r="RE44" s="69">
        <v>4</v>
      </c>
      <c r="RF44" s="69">
        <v>3</v>
      </c>
      <c r="RG44" s="69">
        <v>74</v>
      </c>
      <c r="RH44" s="69">
        <v>1438</v>
      </c>
      <c r="RI44" s="69">
        <v>1303</v>
      </c>
      <c r="RJ44" s="69">
        <v>20</v>
      </c>
      <c r="RK44" s="69">
        <v>3</v>
      </c>
      <c r="RL44" s="69">
        <v>14</v>
      </c>
      <c r="RM44" s="69">
        <v>5</v>
      </c>
      <c r="RN44" s="69">
        <v>93</v>
      </c>
      <c r="RO44" s="69">
        <v>1438</v>
      </c>
      <c r="RP44" s="69">
        <v>1493</v>
      </c>
      <c r="RQ44" s="69">
        <v>346</v>
      </c>
      <c r="RR44" s="69">
        <v>1839</v>
      </c>
      <c r="RS44" s="69">
        <v>27</v>
      </c>
      <c r="RT44" s="69">
        <v>1686</v>
      </c>
      <c r="RU44" s="69">
        <v>1240</v>
      </c>
      <c r="RV44" s="69">
        <v>28</v>
      </c>
      <c r="RW44" s="69">
        <v>209</v>
      </c>
      <c r="RX44" s="69">
        <v>486</v>
      </c>
      <c r="RY44" s="69">
        <v>7</v>
      </c>
      <c r="RZ44" s="69">
        <v>141</v>
      </c>
      <c r="SA44" s="69">
        <v>68</v>
      </c>
      <c r="SB44" s="69">
        <v>6</v>
      </c>
      <c r="SC44" s="69">
        <v>2185</v>
      </c>
      <c r="SD44" s="69">
        <v>1071</v>
      </c>
      <c r="SE44" s="69">
        <v>21</v>
      </c>
      <c r="SF44" s="69">
        <v>121</v>
      </c>
      <c r="SG44" s="69">
        <v>588</v>
      </c>
      <c r="SH44" s="69">
        <v>182</v>
      </c>
      <c r="SI44" s="69">
        <v>115</v>
      </c>
      <c r="SJ44" s="69">
        <v>41</v>
      </c>
      <c r="SK44" s="69">
        <v>4</v>
      </c>
      <c r="SL44" s="69">
        <v>2143</v>
      </c>
      <c r="SM44" s="69">
        <v>2311</v>
      </c>
      <c r="SN44" s="69">
        <v>49</v>
      </c>
      <c r="SO44" s="69">
        <v>330</v>
      </c>
      <c r="SP44" s="69">
        <v>1074</v>
      </c>
      <c r="SQ44" s="69">
        <v>189</v>
      </c>
      <c r="SR44" s="69">
        <v>256</v>
      </c>
      <c r="SS44" s="69">
        <v>109</v>
      </c>
      <c r="ST44" s="69">
        <v>10</v>
      </c>
      <c r="SU44" s="69">
        <v>4328</v>
      </c>
      <c r="SV44" s="69">
        <v>173</v>
      </c>
      <c r="SW44" s="69">
        <v>466</v>
      </c>
      <c r="SX44" s="69">
        <v>210</v>
      </c>
      <c r="SY44" s="69">
        <v>167</v>
      </c>
      <c r="SZ44" s="69">
        <v>151</v>
      </c>
      <c r="TA44" s="69">
        <v>44</v>
      </c>
      <c r="TB44" s="69">
        <v>1047</v>
      </c>
      <c r="TC44" s="69">
        <v>2258</v>
      </c>
      <c r="TD44" s="69">
        <v>147</v>
      </c>
      <c r="TE44" s="69">
        <v>390</v>
      </c>
      <c r="TF44" s="69">
        <v>271</v>
      </c>
      <c r="TG44" s="69">
        <v>106</v>
      </c>
      <c r="TH44" s="69">
        <v>117</v>
      </c>
      <c r="TI44" s="69">
        <v>52</v>
      </c>
      <c r="TJ44" s="69">
        <v>1140</v>
      </c>
      <c r="TK44" s="69">
        <v>2223</v>
      </c>
      <c r="TL44" s="69">
        <v>320</v>
      </c>
      <c r="TM44" s="69">
        <v>856</v>
      </c>
      <c r="TN44" s="69">
        <v>481</v>
      </c>
      <c r="TO44" s="69">
        <v>273</v>
      </c>
      <c r="TP44" s="69">
        <v>268</v>
      </c>
      <c r="TQ44" s="69">
        <v>96</v>
      </c>
      <c r="TR44" s="69">
        <v>2187</v>
      </c>
      <c r="TS44" s="69">
        <v>4481</v>
      </c>
      <c r="TT44" s="69">
        <v>166</v>
      </c>
      <c r="TU44" s="69">
        <v>144</v>
      </c>
      <c r="TV44" s="69">
        <v>173</v>
      </c>
      <c r="TW44" s="69">
        <v>293</v>
      </c>
      <c r="TX44" s="69">
        <v>33</v>
      </c>
      <c r="TY44" s="69">
        <v>73</v>
      </c>
      <c r="TZ44" s="69">
        <v>41</v>
      </c>
      <c r="UA44" s="69">
        <v>17</v>
      </c>
      <c r="UB44" s="69">
        <v>0</v>
      </c>
      <c r="UC44" s="69">
        <v>0</v>
      </c>
      <c r="UD44" s="69">
        <v>510</v>
      </c>
      <c r="UE44" s="69">
        <v>1450</v>
      </c>
      <c r="UF44" s="69">
        <v>303</v>
      </c>
      <c r="UG44" s="69">
        <v>256</v>
      </c>
      <c r="UH44" s="69">
        <v>304</v>
      </c>
      <c r="UI44" s="69">
        <v>629</v>
      </c>
      <c r="UJ44" s="69">
        <v>60</v>
      </c>
      <c r="UK44" s="69">
        <v>142</v>
      </c>
      <c r="UL44" s="69">
        <v>97</v>
      </c>
      <c r="UM44" s="69">
        <v>40</v>
      </c>
      <c r="UN44" s="69">
        <v>0</v>
      </c>
      <c r="UO44" s="69">
        <v>0</v>
      </c>
      <c r="UP44" s="69">
        <v>887</v>
      </c>
      <c r="UQ44" s="69">
        <v>2718</v>
      </c>
      <c r="UR44" s="69">
        <v>59</v>
      </c>
      <c r="US44" s="69">
        <v>38</v>
      </c>
      <c r="UT44" s="69">
        <v>45</v>
      </c>
      <c r="UU44" s="69">
        <v>38</v>
      </c>
      <c r="UV44" s="69">
        <v>94</v>
      </c>
      <c r="UW44" s="69">
        <v>44</v>
      </c>
      <c r="UX44" s="69">
        <v>53</v>
      </c>
      <c r="UY44" s="69">
        <v>480</v>
      </c>
      <c r="UZ44" s="69">
        <v>634</v>
      </c>
      <c r="VA44" s="69">
        <v>1485</v>
      </c>
      <c r="VB44" s="69">
        <v>78</v>
      </c>
      <c r="VC44" s="69">
        <v>38</v>
      </c>
      <c r="VD44" s="69">
        <v>37</v>
      </c>
      <c r="VE44" s="69">
        <v>32</v>
      </c>
      <c r="VF44" s="69">
        <v>63</v>
      </c>
      <c r="VG44" s="69">
        <v>40</v>
      </c>
      <c r="VH44" s="69">
        <v>45</v>
      </c>
      <c r="VI44" s="69">
        <v>436</v>
      </c>
      <c r="VJ44" s="69">
        <v>602</v>
      </c>
      <c r="VK44" s="69">
        <v>1371</v>
      </c>
      <c r="VL44" s="69">
        <v>137</v>
      </c>
      <c r="VM44" s="69">
        <v>76</v>
      </c>
      <c r="VN44" s="69">
        <v>82</v>
      </c>
      <c r="VO44" s="69">
        <v>70</v>
      </c>
      <c r="VP44" s="69">
        <v>157</v>
      </c>
      <c r="VQ44" s="69">
        <v>84</v>
      </c>
      <c r="VR44" s="69">
        <v>98</v>
      </c>
      <c r="VS44" s="69">
        <v>916</v>
      </c>
      <c r="VT44" s="69">
        <v>1236</v>
      </c>
      <c r="VU44" s="69">
        <v>2856</v>
      </c>
      <c r="VV44" s="69">
        <v>486</v>
      </c>
      <c r="VW44" s="69">
        <v>214</v>
      </c>
      <c r="VX44" s="69">
        <v>588</v>
      </c>
      <c r="VY44" s="69">
        <v>184</v>
      </c>
      <c r="VZ44" s="69">
        <v>1074</v>
      </c>
      <c r="WA44" s="69">
        <v>398</v>
      </c>
      <c r="WB44" s="69">
        <v>25</v>
      </c>
      <c r="WC44" s="69">
        <v>55</v>
      </c>
      <c r="WD44" s="69">
        <v>56</v>
      </c>
      <c r="WE44" s="69">
        <v>255</v>
      </c>
      <c r="WF44" s="69">
        <v>129</v>
      </c>
      <c r="WG44" s="69">
        <v>117</v>
      </c>
      <c r="WH44" s="69">
        <v>7</v>
      </c>
      <c r="WI44" s="69">
        <v>38</v>
      </c>
      <c r="WJ44" s="69">
        <v>41</v>
      </c>
      <c r="WK44" s="69">
        <v>3</v>
      </c>
      <c r="WL44" s="69">
        <v>759</v>
      </c>
      <c r="WM44" s="69">
        <v>1485</v>
      </c>
      <c r="WN44" s="69">
        <v>49</v>
      </c>
      <c r="WO44" s="69">
        <v>60</v>
      </c>
      <c r="WP44" s="69">
        <v>72</v>
      </c>
      <c r="WQ44" s="69">
        <v>281</v>
      </c>
      <c r="WR44" s="69">
        <v>54</v>
      </c>
      <c r="WS44" s="69">
        <v>26</v>
      </c>
      <c r="WT44" s="69">
        <v>3</v>
      </c>
      <c r="WU44" s="69">
        <v>82</v>
      </c>
      <c r="WV44" s="69">
        <v>51</v>
      </c>
      <c r="WW44" s="69">
        <v>2</v>
      </c>
      <c r="WX44" s="69">
        <v>691</v>
      </c>
      <c r="WY44" s="69">
        <v>1371</v>
      </c>
      <c r="WZ44" s="69">
        <v>74</v>
      </c>
      <c r="XA44" s="69">
        <v>115</v>
      </c>
      <c r="XB44" s="69">
        <v>128</v>
      </c>
      <c r="XC44" s="69">
        <v>536</v>
      </c>
      <c r="XD44" s="69">
        <v>183</v>
      </c>
      <c r="XE44" s="69">
        <v>143</v>
      </c>
      <c r="XF44" s="69">
        <v>10</v>
      </c>
      <c r="XG44" s="69">
        <v>120</v>
      </c>
      <c r="XH44" s="69">
        <v>92</v>
      </c>
      <c r="XI44" s="69">
        <v>5</v>
      </c>
      <c r="XJ44" s="69">
        <v>1450</v>
      </c>
      <c r="XK44" s="69">
        <v>2856</v>
      </c>
      <c r="XL44" s="69">
        <v>12</v>
      </c>
      <c r="XM44" s="69">
        <v>99</v>
      </c>
      <c r="XN44" s="69">
        <v>94</v>
      </c>
      <c r="XO44" s="69">
        <v>135</v>
      </c>
      <c r="XP44" s="69">
        <v>66</v>
      </c>
      <c r="XQ44" s="69">
        <v>58</v>
      </c>
      <c r="XR44" s="69">
        <v>65</v>
      </c>
      <c r="XS44" s="69">
        <v>138</v>
      </c>
      <c r="XT44" s="69">
        <v>173</v>
      </c>
      <c r="XU44" s="69">
        <v>193</v>
      </c>
      <c r="XV44" s="69">
        <v>27</v>
      </c>
      <c r="XW44" s="69">
        <v>425</v>
      </c>
      <c r="XX44" s="69">
        <v>1485</v>
      </c>
      <c r="XY44" s="69">
        <v>14</v>
      </c>
      <c r="XZ44" s="69">
        <v>122</v>
      </c>
      <c r="YA44" s="69">
        <v>67</v>
      </c>
      <c r="YB44" s="69">
        <v>119</v>
      </c>
      <c r="YC44" s="69">
        <v>62</v>
      </c>
      <c r="YD44" s="69">
        <v>36</v>
      </c>
      <c r="YE44" s="69">
        <v>56</v>
      </c>
      <c r="YF44" s="69">
        <v>138</v>
      </c>
      <c r="YG44" s="69">
        <v>133</v>
      </c>
      <c r="YH44" s="69">
        <v>206</v>
      </c>
      <c r="YI44" s="69">
        <v>24</v>
      </c>
      <c r="YJ44" s="69">
        <v>394</v>
      </c>
      <c r="YK44" s="69">
        <v>1371</v>
      </c>
      <c r="YL44" s="69">
        <v>26</v>
      </c>
      <c r="YM44" s="69">
        <v>221</v>
      </c>
      <c r="YN44" s="69">
        <v>161</v>
      </c>
      <c r="YO44" s="69">
        <v>254</v>
      </c>
      <c r="YP44" s="69">
        <v>128</v>
      </c>
      <c r="YQ44" s="69">
        <v>94</v>
      </c>
      <c r="YR44" s="69">
        <v>121</v>
      </c>
      <c r="YS44" s="69">
        <v>276</v>
      </c>
      <c r="YT44" s="69">
        <v>306</v>
      </c>
      <c r="YU44" s="69">
        <v>399</v>
      </c>
      <c r="YV44" s="69">
        <v>51</v>
      </c>
      <c r="YW44" s="69">
        <v>819</v>
      </c>
      <c r="YX44" s="69">
        <v>2856</v>
      </c>
      <c r="YY44" s="69">
        <v>1127</v>
      </c>
      <c r="YZ44" s="69">
        <v>132</v>
      </c>
      <c r="ZA44" s="69">
        <v>417</v>
      </c>
      <c r="ZB44" s="69">
        <v>160</v>
      </c>
      <c r="ZC44" s="69">
        <v>8</v>
      </c>
      <c r="ZD44" s="69">
        <v>150</v>
      </c>
      <c r="ZE44" s="69">
        <v>21</v>
      </c>
      <c r="ZF44" s="69">
        <v>6</v>
      </c>
      <c r="ZG44" s="69">
        <v>42</v>
      </c>
      <c r="ZH44" s="69">
        <v>398</v>
      </c>
      <c r="ZI44" s="69">
        <v>2461</v>
      </c>
      <c r="ZJ44" s="69">
        <v>56</v>
      </c>
      <c r="ZK44" s="69">
        <v>114</v>
      </c>
      <c r="ZL44" s="69">
        <v>167</v>
      </c>
      <c r="ZM44" s="69">
        <v>232</v>
      </c>
      <c r="ZN44" s="69">
        <v>376</v>
      </c>
      <c r="ZO44" s="69">
        <v>463</v>
      </c>
      <c r="ZP44" s="69">
        <v>209</v>
      </c>
      <c r="ZQ44" s="69">
        <v>394</v>
      </c>
      <c r="ZR44" s="69">
        <v>410</v>
      </c>
      <c r="ZS44" s="69">
        <v>2421</v>
      </c>
      <c r="ZT44" s="69">
        <v>675</v>
      </c>
      <c r="ZU44" s="69">
        <v>648</v>
      </c>
      <c r="ZV44" s="69">
        <v>405</v>
      </c>
      <c r="ZW44" s="69">
        <v>165</v>
      </c>
      <c r="ZX44" s="69">
        <v>82</v>
      </c>
      <c r="ZY44" s="69">
        <v>14</v>
      </c>
      <c r="ZZ44" s="69">
        <v>432</v>
      </c>
      <c r="AAA44" s="69">
        <v>2421</v>
      </c>
      <c r="AAB44" s="69">
        <v>9</v>
      </c>
      <c r="AAC44" s="69">
        <v>80</v>
      </c>
      <c r="AAD44" s="69">
        <v>117</v>
      </c>
      <c r="AAE44" s="69">
        <v>119</v>
      </c>
      <c r="AAF44" s="69">
        <v>64</v>
      </c>
      <c r="AAG44" s="69">
        <v>389</v>
      </c>
      <c r="AAH44" s="69">
        <v>24</v>
      </c>
      <c r="AAI44" s="69">
        <v>9</v>
      </c>
      <c r="AAJ44" s="69">
        <v>0</v>
      </c>
      <c r="AAK44" s="69">
        <v>3</v>
      </c>
      <c r="AAL44" s="69">
        <v>6</v>
      </c>
      <c r="AAM44" s="69">
        <v>42</v>
      </c>
      <c r="AAN44" s="69">
        <v>33</v>
      </c>
      <c r="AAO44" s="69">
        <v>10</v>
      </c>
      <c r="AAP44" s="69">
        <v>4</v>
      </c>
      <c r="AAQ44" s="69">
        <v>7</v>
      </c>
      <c r="AAR44" s="69">
        <v>12</v>
      </c>
      <c r="AAS44" s="69">
        <v>66</v>
      </c>
      <c r="AAT44" s="69">
        <v>1088</v>
      </c>
      <c r="AAU44" s="69">
        <v>580</v>
      </c>
      <c r="AAV44" s="69">
        <v>103</v>
      </c>
      <c r="AAW44" s="69">
        <v>26</v>
      </c>
      <c r="AAX44" s="69">
        <v>6</v>
      </c>
      <c r="AAY44" s="69">
        <v>455</v>
      </c>
      <c r="AAZ44" s="69">
        <v>2258</v>
      </c>
      <c r="ABA44" s="69">
        <v>1061</v>
      </c>
      <c r="ABB44" s="69">
        <v>609</v>
      </c>
      <c r="ABC44" s="69">
        <v>115</v>
      </c>
      <c r="ABD44" s="69">
        <v>18</v>
      </c>
      <c r="ABE44" s="69">
        <v>4</v>
      </c>
      <c r="ABF44" s="69">
        <v>416</v>
      </c>
      <c r="ABG44" s="69">
        <v>2223</v>
      </c>
      <c r="ABH44" s="69">
        <v>2149</v>
      </c>
      <c r="ABI44" s="69">
        <v>1189</v>
      </c>
      <c r="ABJ44" s="69">
        <v>218</v>
      </c>
      <c r="ABK44" s="69">
        <v>44</v>
      </c>
      <c r="ABL44" s="69">
        <v>10</v>
      </c>
      <c r="ABM44" s="69">
        <v>871</v>
      </c>
      <c r="ABN44" s="69">
        <v>4481</v>
      </c>
      <c r="ABO44" s="69">
        <v>104</v>
      </c>
      <c r="ABP44" s="69">
        <v>292</v>
      </c>
      <c r="ABQ44" s="69">
        <v>183</v>
      </c>
      <c r="ABR44" s="69">
        <v>87</v>
      </c>
      <c r="ABS44" s="69">
        <v>123</v>
      </c>
      <c r="ABT44" s="69">
        <v>47</v>
      </c>
      <c r="ABU44" s="69">
        <v>70</v>
      </c>
      <c r="ABV44" s="69">
        <v>26</v>
      </c>
      <c r="ABW44" s="69">
        <v>104</v>
      </c>
      <c r="ABX44" s="69">
        <v>413</v>
      </c>
      <c r="ABY44" s="69">
        <v>1449</v>
      </c>
      <c r="ABZ44" s="69">
        <v>62</v>
      </c>
      <c r="ACA44" s="69">
        <v>252</v>
      </c>
      <c r="ACB44" s="69">
        <v>153</v>
      </c>
      <c r="ACC44" s="69">
        <v>132</v>
      </c>
      <c r="ACD44" s="69">
        <v>32</v>
      </c>
      <c r="ACE44" s="69">
        <v>83</v>
      </c>
      <c r="ACF44" s="69">
        <v>94</v>
      </c>
      <c r="ACG44" s="69">
        <v>12</v>
      </c>
      <c r="ACH44" s="69">
        <v>73</v>
      </c>
      <c r="ACI44" s="69">
        <v>299</v>
      </c>
      <c r="ACJ44" s="69">
        <v>1192</v>
      </c>
      <c r="ACK44" s="69">
        <v>166</v>
      </c>
      <c r="ACL44" s="69">
        <v>544</v>
      </c>
      <c r="ACM44" s="69">
        <v>336</v>
      </c>
      <c r="ACN44" s="69">
        <v>219</v>
      </c>
      <c r="ACO44" s="69">
        <v>155</v>
      </c>
      <c r="ACP44" s="69">
        <v>130</v>
      </c>
      <c r="ACQ44" s="69">
        <v>164</v>
      </c>
      <c r="ACR44" s="69">
        <v>38</v>
      </c>
      <c r="ACS44" s="69">
        <v>177</v>
      </c>
      <c r="ACT44" s="69">
        <v>712</v>
      </c>
      <c r="ACU44" s="69">
        <v>2641</v>
      </c>
      <c r="ACV44" s="69">
        <v>5</v>
      </c>
      <c r="ACW44" s="69">
        <v>21</v>
      </c>
      <c r="ACX44" s="69">
        <v>69</v>
      </c>
      <c r="ACY44" s="69">
        <v>272</v>
      </c>
      <c r="ACZ44" s="69">
        <v>170</v>
      </c>
      <c r="ADA44" s="69">
        <v>57</v>
      </c>
      <c r="ADB44" s="69">
        <v>153</v>
      </c>
      <c r="ADC44" s="69">
        <v>493</v>
      </c>
      <c r="ADD44" s="69">
        <v>1240</v>
      </c>
      <c r="ADE44" s="69">
        <v>1</v>
      </c>
      <c r="ADF44" s="69">
        <v>4</v>
      </c>
      <c r="ADG44" s="69">
        <v>36</v>
      </c>
      <c r="ADH44" s="69">
        <v>237</v>
      </c>
      <c r="ADI44" s="69">
        <v>88</v>
      </c>
      <c r="ADJ44" s="69">
        <v>43</v>
      </c>
      <c r="ADK44" s="69">
        <v>263</v>
      </c>
      <c r="ADL44" s="69">
        <v>399</v>
      </c>
      <c r="ADM44" s="69">
        <v>1071</v>
      </c>
      <c r="ADN44" s="69">
        <v>1167</v>
      </c>
      <c r="ADO44" s="69">
        <v>237</v>
      </c>
      <c r="ADP44" s="69">
        <v>27</v>
      </c>
      <c r="ADQ44" s="69">
        <v>6</v>
      </c>
      <c r="ADR44" s="69">
        <v>1</v>
      </c>
      <c r="ADS44" s="69">
        <v>1108</v>
      </c>
      <c r="ADT44" s="69">
        <v>290</v>
      </c>
      <c r="ADU44" s="69">
        <v>40</v>
      </c>
      <c r="ADV44" s="69">
        <v>1438</v>
      </c>
      <c r="ADW44" s="69">
        <v>1036</v>
      </c>
      <c r="ADX44" s="69">
        <v>96</v>
      </c>
      <c r="ADY44" s="69">
        <v>263</v>
      </c>
      <c r="ADZ44" s="69">
        <v>43</v>
      </c>
      <c r="AEA44" s="69">
        <v>1438</v>
      </c>
    </row>
    <row r="45" spans="1:807">
      <c r="A45" s="56" t="s">
        <v>810</v>
      </c>
      <c r="B45" s="56" t="s">
        <v>924</v>
      </c>
      <c r="C45" s="53">
        <v>71</v>
      </c>
      <c r="D45" s="68">
        <f t="shared" si="9"/>
        <v>1914</v>
      </c>
      <c r="E45" s="24">
        <f t="shared" si="10"/>
        <v>26.95774647887324</v>
      </c>
      <c r="F45" s="85">
        <f t="shared" si="11"/>
        <v>71.243936986915415</v>
      </c>
      <c r="G45" s="89">
        <f t="shared" si="12"/>
        <v>1.0034357322100762</v>
      </c>
      <c r="H45" s="89">
        <f t="shared" si="30"/>
        <v>15.326181149347448</v>
      </c>
      <c r="I45" s="56" t="s">
        <v>924</v>
      </c>
      <c r="K45" s="18">
        <f t="shared" si="27"/>
        <v>31</v>
      </c>
      <c r="L45" s="30">
        <v>22</v>
      </c>
      <c r="M45" s="43" t="s">
        <v>810</v>
      </c>
      <c r="N45" s="68">
        <f t="shared" si="32"/>
        <v>1914</v>
      </c>
      <c r="O45" s="28">
        <f t="shared" si="28"/>
        <v>26.848085285453781</v>
      </c>
      <c r="P45" s="30">
        <f t="shared" si="14"/>
        <v>141</v>
      </c>
      <c r="Q45" s="44">
        <f t="shared" si="1"/>
        <v>7.3667711598746077</v>
      </c>
      <c r="R45" s="28">
        <f t="shared" si="15"/>
        <v>39.958468154409303</v>
      </c>
      <c r="S45" s="45">
        <f t="shared" si="2"/>
        <v>173</v>
      </c>
      <c r="T45" s="44">
        <f t="shared" si="3"/>
        <v>9.0386624869383496</v>
      </c>
      <c r="U45" s="28">
        <f t="shared" si="16"/>
        <v>40.691967040654539</v>
      </c>
      <c r="V45" s="45">
        <f t="shared" si="17"/>
        <v>574</v>
      </c>
      <c r="W45" s="44">
        <f t="shared" si="4"/>
        <v>93.181818181818187</v>
      </c>
      <c r="X45" s="33">
        <f t="shared" si="18"/>
        <v>99.980491611392893</v>
      </c>
      <c r="Y45" s="44">
        <f t="shared" si="19"/>
        <v>424</v>
      </c>
      <c r="Z45" s="44">
        <f t="shared" si="5"/>
        <v>22.152560083594565</v>
      </c>
      <c r="AA45" s="28">
        <f t="shared" si="20"/>
        <v>58.60465630580574</v>
      </c>
      <c r="AB45" s="45">
        <f t="shared" si="21"/>
        <v>498</v>
      </c>
      <c r="AC45" s="44">
        <f t="shared" si="6"/>
        <v>52.754237288135592</v>
      </c>
      <c r="AD45" s="28">
        <f t="shared" si="22"/>
        <v>84.813886315330535</v>
      </c>
      <c r="AE45" s="45">
        <f t="shared" si="23"/>
        <v>509</v>
      </c>
      <c r="AF45" s="44">
        <f t="shared" si="7"/>
        <v>82.629870129870127</v>
      </c>
      <c r="AG45" s="28">
        <f t="shared" si="24"/>
        <v>98.018825776832884</v>
      </c>
      <c r="AH45" s="44">
        <v>3</v>
      </c>
      <c r="AI45" s="28">
        <f t="shared" si="25"/>
        <v>10.714285714285714</v>
      </c>
      <c r="AJ45" s="45">
        <f t="shared" si="8"/>
        <v>8700</v>
      </c>
      <c r="AK45" s="28">
        <f t="shared" si="26"/>
        <v>44.444444444444443</v>
      </c>
      <c r="AL45" s="45">
        <v>8081</v>
      </c>
      <c r="AM45" s="28">
        <f t="shared" si="29"/>
        <v>40.215984871105803</v>
      </c>
      <c r="AN45" s="39"/>
      <c r="AO45" s="28">
        <v>0</v>
      </c>
      <c r="AP45" s="27" t="s">
        <v>810</v>
      </c>
      <c r="AR45" s="69">
        <v>6</v>
      </c>
      <c r="AS45" s="69">
        <v>5</v>
      </c>
      <c r="AT45" s="69">
        <v>4</v>
      </c>
      <c r="AU45" s="69">
        <v>6</v>
      </c>
      <c r="AV45" s="69">
        <v>5</v>
      </c>
      <c r="AW45" s="69">
        <v>3</v>
      </c>
      <c r="AX45" s="69">
        <v>7</v>
      </c>
      <c r="AY45" s="69">
        <v>3</v>
      </c>
      <c r="AZ45" s="69">
        <v>4</v>
      </c>
      <c r="BA45" s="69">
        <v>4</v>
      </c>
      <c r="BB45" s="69">
        <v>9</v>
      </c>
      <c r="BC45" s="69">
        <v>6</v>
      </c>
      <c r="BD45" s="69">
        <v>7</v>
      </c>
      <c r="BE45" s="69">
        <v>12</v>
      </c>
      <c r="BF45" s="69">
        <v>7</v>
      </c>
      <c r="BG45" s="69">
        <v>6</v>
      </c>
      <c r="BH45" s="69">
        <v>6</v>
      </c>
      <c r="BI45" s="69">
        <v>10</v>
      </c>
      <c r="BJ45" s="69">
        <v>28</v>
      </c>
      <c r="BK45" s="69">
        <v>29</v>
      </c>
      <c r="BL45" s="69">
        <v>147</v>
      </c>
      <c r="BM45" s="69">
        <v>121</v>
      </c>
      <c r="BN45" s="69">
        <v>99</v>
      </c>
      <c r="BO45" s="69">
        <v>68</v>
      </c>
      <c r="BP45" s="69">
        <v>78</v>
      </c>
      <c r="BQ45" s="69">
        <v>72</v>
      </c>
      <c r="BR45" s="69">
        <v>67</v>
      </c>
      <c r="BS45" s="69">
        <v>70</v>
      </c>
      <c r="BT45" s="69">
        <v>55</v>
      </c>
      <c r="BU45" s="69">
        <v>32</v>
      </c>
      <c r="BV45" s="69">
        <v>28</v>
      </c>
      <c r="BW45" s="69">
        <v>17</v>
      </c>
      <c r="BX45" s="69">
        <v>7</v>
      </c>
      <c r="BY45" s="69">
        <v>5</v>
      </c>
      <c r="BZ45" s="69">
        <v>1033</v>
      </c>
      <c r="CA45" s="69">
        <v>5</v>
      </c>
      <c r="CB45" s="69">
        <v>11</v>
      </c>
      <c r="CC45" s="69">
        <v>6</v>
      </c>
      <c r="CD45" s="69">
        <v>5</v>
      </c>
      <c r="CE45" s="69">
        <v>4</v>
      </c>
      <c r="CF45" s="69">
        <v>4</v>
      </c>
      <c r="CG45" s="69">
        <v>5</v>
      </c>
      <c r="CH45" s="69">
        <v>5</v>
      </c>
      <c r="CI45" s="69">
        <v>11</v>
      </c>
      <c r="CJ45" s="69">
        <v>4</v>
      </c>
      <c r="CK45" s="69">
        <v>5</v>
      </c>
      <c r="CL45" s="69">
        <v>3</v>
      </c>
      <c r="CM45" s="69">
        <v>4</v>
      </c>
      <c r="CN45" s="69">
        <v>4</v>
      </c>
      <c r="CO45" s="69">
        <v>4</v>
      </c>
      <c r="CP45" s="69">
        <v>7</v>
      </c>
      <c r="CQ45" s="69">
        <v>4</v>
      </c>
      <c r="CR45" s="69">
        <v>9</v>
      </c>
      <c r="CS45" s="69">
        <v>17</v>
      </c>
      <c r="CT45" s="69">
        <v>25</v>
      </c>
      <c r="CU45" s="69">
        <v>132</v>
      </c>
      <c r="CV45" s="69">
        <v>105</v>
      </c>
      <c r="CW45" s="69">
        <v>94</v>
      </c>
      <c r="CX45" s="69">
        <v>68</v>
      </c>
      <c r="CY45" s="69">
        <v>59</v>
      </c>
      <c r="CZ45" s="69">
        <v>61</v>
      </c>
      <c r="DA45" s="69">
        <v>42</v>
      </c>
      <c r="DB45" s="69">
        <v>53</v>
      </c>
      <c r="DC45" s="69">
        <v>41</v>
      </c>
      <c r="DD45" s="69">
        <v>26</v>
      </c>
      <c r="DE45" s="69">
        <v>19</v>
      </c>
      <c r="DF45" s="69">
        <v>21</v>
      </c>
      <c r="DG45" s="69">
        <v>13</v>
      </c>
      <c r="DH45" s="69">
        <v>5</v>
      </c>
      <c r="DI45" s="69">
        <v>881</v>
      </c>
      <c r="DJ45" s="69">
        <v>11</v>
      </c>
      <c r="DK45" s="69">
        <v>16</v>
      </c>
      <c r="DL45" s="69">
        <v>10</v>
      </c>
      <c r="DM45" s="69">
        <v>11</v>
      </c>
      <c r="DN45" s="69">
        <v>9</v>
      </c>
      <c r="DO45" s="69">
        <v>7</v>
      </c>
      <c r="DP45" s="69">
        <v>12</v>
      </c>
      <c r="DQ45" s="69">
        <v>8</v>
      </c>
      <c r="DR45" s="69">
        <v>15</v>
      </c>
      <c r="DS45" s="69">
        <v>8</v>
      </c>
      <c r="DT45" s="69">
        <v>14</v>
      </c>
      <c r="DU45" s="69">
        <v>9</v>
      </c>
      <c r="DV45" s="69">
        <v>11</v>
      </c>
      <c r="DW45" s="69">
        <v>16</v>
      </c>
      <c r="DX45" s="69">
        <v>11</v>
      </c>
      <c r="DY45" s="69">
        <v>13</v>
      </c>
      <c r="DZ45" s="69">
        <v>10</v>
      </c>
      <c r="EA45" s="69">
        <v>19</v>
      </c>
      <c r="EB45" s="69">
        <v>45</v>
      </c>
      <c r="EC45" s="69">
        <v>54</v>
      </c>
      <c r="ED45" s="69">
        <v>279</v>
      </c>
      <c r="EE45" s="69">
        <v>226</v>
      </c>
      <c r="EF45" s="69">
        <v>193</v>
      </c>
      <c r="EG45" s="69">
        <v>136</v>
      </c>
      <c r="EH45" s="69">
        <v>137</v>
      </c>
      <c r="EI45" s="69">
        <v>133</v>
      </c>
      <c r="EJ45" s="69">
        <v>109</v>
      </c>
      <c r="EK45" s="69">
        <v>123</v>
      </c>
      <c r="EL45" s="69">
        <v>96</v>
      </c>
      <c r="EM45" s="69">
        <v>58</v>
      </c>
      <c r="EN45" s="69">
        <v>47</v>
      </c>
      <c r="EO45" s="69">
        <v>38</v>
      </c>
      <c r="EP45" s="69">
        <v>20</v>
      </c>
      <c r="EQ45" s="69">
        <v>10</v>
      </c>
      <c r="ER45" s="69">
        <v>1914</v>
      </c>
      <c r="ES45" s="69">
        <v>662</v>
      </c>
      <c r="ET45" s="69">
        <v>279</v>
      </c>
      <c r="EU45" s="69">
        <v>38</v>
      </c>
      <c r="EV45" s="69">
        <v>30</v>
      </c>
      <c r="EW45" s="69">
        <v>24</v>
      </c>
      <c r="EX45" s="69">
        <v>1033</v>
      </c>
      <c r="EY45" s="69">
        <v>562</v>
      </c>
      <c r="EZ45" s="69">
        <v>220</v>
      </c>
      <c r="FA45" s="69">
        <v>27</v>
      </c>
      <c r="FB45" s="69">
        <v>27</v>
      </c>
      <c r="FC45" s="69">
        <v>45</v>
      </c>
      <c r="FD45" s="69">
        <v>881</v>
      </c>
      <c r="FE45" s="69">
        <v>1224</v>
      </c>
      <c r="FF45" s="69">
        <v>499</v>
      </c>
      <c r="FG45" s="69">
        <v>65</v>
      </c>
      <c r="FH45" s="69">
        <v>57</v>
      </c>
      <c r="FI45" s="69">
        <v>69</v>
      </c>
      <c r="FJ45" s="69">
        <v>1914</v>
      </c>
      <c r="FK45" s="69">
        <v>1005</v>
      </c>
      <c r="FL45" s="69">
        <v>65</v>
      </c>
      <c r="FM45" s="69">
        <v>13</v>
      </c>
      <c r="FN45" s="69">
        <v>2</v>
      </c>
      <c r="FO45" s="69">
        <v>140</v>
      </c>
      <c r="FP45" s="69">
        <v>255</v>
      </c>
      <c r="FQ45" s="69">
        <v>0</v>
      </c>
      <c r="FR45" s="69">
        <v>1480</v>
      </c>
      <c r="FS45" s="69">
        <v>898</v>
      </c>
      <c r="FT45" s="69">
        <v>29</v>
      </c>
      <c r="FU45" s="69">
        <v>14</v>
      </c>
      <c r="FV45" s="69">
        <v>2</v>
      </c>
      <c r="FW45" s="69">
        <v>145</v>
      </c>
      <c r="FX45" s="69">
        <v>228</v>
      </c>
      <c r="FY45" s="69">
        <v>164</v>
      </c>
      <c r="FZ45" s="69">
        <v>1480</v>
      </c>
      <c r="GA45" s="69">
        <v>860</v>
      </c>
      <c r="GB45" s="69">
        <v>2</v>
      </c>
      <c r="GC45" s="69">
        <v>204</v>
      </c>
      <c r="GD45" s="69">
        <v>32</v>
      </c>
      <c r="GE45" s="69">
        <v>134</v>
      </c>
      <c r="GF45" s="69">
        <v>45</v>
      </c>
      <c r="GG45" s="69">
        <v>203</v>
      </c>
      <c r="GH45" s="69">
        <v>1480</v>
      </c>
      <c r="GI45" s="69">
        <v>1207</v>
      </c>
      <c r="GJ45" s="69">
        <v>127</v>
      </c>
      <c r="GK45" s="69">
        <v>19</v>
      </c>
      <c r="GL45" s="69">
        <v>117</v>
      </c>
      <c r="GM45" s="69">
        <v>1470</v>
      </c>
      <c r="GN45" s="69">
        <v>961</v>
      </c>
      <c r="GO45" s="69">
        <v>390</v>
      </c>
      <c r="GP45" s="69">
        <v>299</v>
      </c>
      <c r="GQ45" s="69">
        <v>264</v>
      </c>
      <c r="GR45" s="69">
        <v>1914</v>
      </c>
      <c r="GS45" s="69">
        <v>333</v>
      </c>
      <c r="GT45" s="69">
        <v>12</v>
      </c>
      <c r="GU45" s="69">
        <v>43</v>
      </c>
      <c r="GV45" s="69">
        <v>1</v>
      </c>
      <c r="GW45" s="69">
        <v>277</v>
      </c>
      <c r="GX45" s="69">
        <v>333</v>
      </c>
      <c r="GY45" s="69">
        <v>173</v>
      </c>
      <c r="GZ45" s="69">
        <v>119</v>
      </c>
      <c r="HA45" s="69">
        <v>28</v>
      </c>
      <c r="HB45" s="69">
        <v>1</v>
      </c>
      <c r="HC45" s="69">
        <v>12</v>
      </c>
      <c r="HD45" s="69">
        <v>298</v>
      </c>
      <c r="HE45" s="69">
        <v>1316</v>
      </c>
      <c r="HF45" s="69">
        <v>263</v>
      </c>
      <c r="HG45" s="69">
        <v>1877</v>
      </c>
      <c r="HH45" s="69">
        <v>298</v>
      </c>
      <c r="HI45" s="69">
        <v>77</v>
      </c>
      <c r="HJ45" s="69">
        <v>6</v>
      </c>
      <c r="HK45" s="69">
        <v>9</v>
      </c>
      <c r="HL45" s="69">
        <v>15</v>
      </c>
      <c r="HM45" s="69">
        <v>106</v>
      </c>
      <c r="HN45" s="69">
        <v>79</v>
      </c>
      <c r="HO45" s="69">
        <v>6</v>
      </c>
      <c r="HP45" s="69">
        <v>1</v>
      </c>
      <c r="HQ45" s="69">
        <v>2</v>
      </c>
      <c r="HR45" s="69">
        <v>1</v>
      </c>
      <c r="HS45" s="69">
        <v>0</v>
      </c>
      <c r="HT45" s="69">
        <v>4</v>
      </c>
      <c r="HU45" s="69">
        <v>1</v>
      </c>
      <c r="HV45" s="69">
        <v>0</v>
      </c>
      <c r="HW45" s="69">
        <v>0</v>
      </c>
      <c r="HX45" s="69">
        <v>1</v>
      </c>
      <c r="HY45" s="69">
        <v>2</v>
      </c>
      <c r="HZ45" s="69">
        <v>2</v>
      </c>
      <c r="IA45" s="69">
        <v>2</v>
      </c>
      <c r="IB45" s="69">
        <v>1</v>
      </c>
      <c r="IC45" s="69">
        <v>1</v>
      </c>
      <c r="ID45" s="69">
        <v>6</v>
      </c>
      <c r="IE45" s="69">
        <v>117</v>
      </c>
      <c r="IF45" s="69">
        <v>54</v>
      </c>
      <c r="IG45" s="69">
        <v>29</v>
      </c>
      <c r="IH45" s="69">
        <v>13</v>
      </c>
      <c r="II45" s="69">
        <v>5</v>
      </c>
      <c r="IJ45" s="69">
        <v>218</v>
      </c>
      <c r="IK45" s="69">
        <v>234</v>
      </c>
      <c r="IL45" s="69">
        <v>162</v>
      </c>
      <c r="IM45" s="69">
        <v>116</v>
      </c>
      <c r="IN45" s="69">
        <v>65</v>
      </c>
      <c r="IO45" s="69">
        <v>33</v>
      </c>
      <c r="IP45" s="69">
        <v>610</v>
      </c>
      <c r="IQ45" s="69">
        <v>53</v>
      </c>
      <c r="IR45" s="69">
        <v>87</v>
      </c>
      <c r="IS45" s="69">
        <v>66</v>
      </c>
      <c r="IT45" s="69">
        <v>41</v>
      </c>
      <c r="IU45" s="69">
        <v>24</v>
      </c>
      <c r="IV45" s="69">
        <v>271</v>
      </c>
      <c r="IW45" s="69">
        <v>0</v>
      </c>
      <c r="IX45" s="69">
        <v>41</v>
      </c>
      <c r="IY45" s="69">
        <v>28</v>
      </c>
      <c r="IZ45" s="69">
        <v>7</v>
      </c>
      <c r="JA45" s="69">
        <v>0</v>
      </c>
      <c r="JB45" s="69">
        <v>0</v>
      </c>
      <c r="JC45" s="69">
        <v>0</v>
      </c>
      <c r="JD45" s="69">
        <v>33</v>
      </c>
      <c r="JE45" s="69">
        <v>13</v>
      </c>
      <c r="JF45" s="69">
        <v>3</v>
      </c>
      <c r="JG45" s="69">
        <v>1</v>
      </c>
      <c r="JH45" s="69">
        <v>0</v>
      </c>
      <c r="JI45" s="69">
        <v>0</v>
      </c>
      <c r="JJ45" s="69">
        <v>0</v>
      </c>
      <c r="JK45" s="69">
        <v>13</v>
      </c>
      <c r="JL45" s="69">
        <v>9</v>
      </c>
      <c r="JM45" s="69">
        <v>3</v>
      </c>
      <c r="JN45" s="69">
        <v>3</v>
      </c>
      <c r="JO45" s="69">
        <v>64</v>
      </c>
      <c r="JP45" s="69">
        <v>74</v>
      </c>
      <c r="JQ45" s="69">
        <v>54</v>
      </c>
      <c r="JR45" s="69">
        <v>19</v>
      </c>
      <c r="JS45" s="69">
        <v>4</v>
      </c>
      <c r="JT45" s="69">
        <v>3</v>
      </c>
      <c r="JU45" s="69">
        <v>26</v>
      </c>
      <c r="JV45" s="69">
        <v>18</v>
      </c>
      <c r="JW45" s="69">
        <v>13</v>
      </c>
      <c r="JX45" s="69">
        <v>57</v>
      </c>
      <c r="JY45" s="69">
        <v>48</v>
      </c>
      <c r="JZ45" s="69">
        <v>28</v>
      </c>
      <c r="KA45" s="69">
        <v>15</v>
      </c>
      <c r="KB45" s="69">
        <v>91</v>
      </c>
      <c r="KC45" s="69">
        <v>2</v>
      </c>
      <c r="KD45" s="69">
        <v>4</v>
      </c>
      <c r="KE45" s="69">
        <v>0</v>
      </c>
      <c r="KF45" s="69">
        <v>6</v>
      </c>
      <c r="KG45" s="69">
        <v>41</v>
      </c>
      <c r="KH45" s="69">
        <v>33</v>
      </c>
      <c r="KI45" s="69">
        <v>41</v>
      </c>
      <c r="KJ45" s="69">
        <v>115</v>
      </c>
      <c r="KK45" s="69">
        <v>74</v>
      </c>
      <c r="KL45" s="69">
        <v>34</v>
      </c>
      <c r="KM45" s="69">
        <v>40</v>
      </c>
      <c r="KN45" s="69">
        <v>148</v>
      </c>
      <c r="KO45" s="69">
        <v>3</v>
      </c>
      <c r="KP45" s="69">
        <v>5</v>
      </c>
      <c r="KQ45" s="69">
        <v>0</v>
      </c>
      <c r="KR45" s="69">
        <v>8</v>
      </c>
      <c r="KS45" s="69">
        <v>39</v>
      </c>
      <c r="KT45" s="69">
        <v>31</v>
      </c>
      <c r="KU45" s="69">
        <v>34</v>
      </c>
      <c r="KV45" s="69">
        <v>19</v>
      </c>
      <c r="KW45" s="69">
        <v>31</v>
      </c>
      <c r="KX45" s="69">
        <v>154</v>
      </c>
      <c r="KY45" s="69">
        <v>136</v>
      </c>
      <c r="KZ45" s="69">
        <v>104</v>
      </c>
      <c r="LA45" s="69">
        <v>102</v>
      </c>
      <c r="LB45" s="69">
        <v>67</v>
      </c>
      <c r="LC45" s="69">
        <v>73</v>
      </c>
      <c r="LD45" s="69">
        <v>482</v>
      </c>
      <c r="LE45" s="69">
        <v>47</v>
      </c>
      <c r="LF45" s="69">
        <v>12</v>
      </c>
      <c r="LG45" s="69">
        <v>5</v>
      </c>
      <c r="LH45" s="69">
        <v>19</v>
      </c>
      <c r="LI45" s="69">
        <v>20</v>
      </c>
      <c r="LJ45" s="69">
        <v>37</v>
      </c>
      <c r="LK45" s="69">
        <v>26</v>
      </c>
      <c r="LL45" s="69">
        <v>52</v>
      </c>
      <c r="LM45" s="69">
        <v>218</v>
      </c>
      <c r="LN45" s="69">
        <v>94</v>
      </c>
      <c r="LO45" s="69">
        <v>24</v>
      </c>
      <c r="LP45" s="69">
        <v>10</v>
      </c>
      <c r="LQ45" s="69">
        <v>55</v>
      </c>
      <c r="LR45" s="69">
        <v>59</v>
      </c>
      <c r="LS45" s="69">
        <v>106</v>
      </c>
      <c r="LT45" s="69">
        <v>97</v>
      </c>
      <c r="LU45" s="69">
        <v>165</v>
      </c>
      <c r="LV45" s="69">
        <v>610</v>
      </c>
      <c r="LW45" s="69">
        <v>244</v>
      </c>
      <c r="LX45" s="69">
        <v>64</v>
      </c>
      <c r="LY45" s="69">
        <v>73</v>
      </c>
      <c r="LZ45" s="69">
        <v>38</v>
      </c>
      <c r="MA45" s="69">
        <v>44</v>
      </c>
      <c r="MB45" s="69">
        <v>463</v>
      </c>
      <c r="MC45" s="69">
        <v>282</v>
      </c>
      <c r="MD45" s="69">
        <v>27</v>
      </c>
      <c r="ME45" s="69">
        <v>32</v>
      </c>
      <c r="MF45" s="69">
        <v>37</v>
      </c>
      <c r="MG45" s="69">
        <v>16</v>
      </c>
      <c r="MH45" s="69">
        <v>5</v>
      </c>
      <c r="MI45" s="69">
        <v>86</v>
      </c>
      <c r="MJ45" s="69">
        <v>4</v>
      </c>
      <c r="MK45" s="69">
        <v>2</v>
      </c>
      <c r="ML45" s="69">
        <v>1</v>
      </c>
      <c r="MM45" s="69">
        <v>4</v>
      </c>
      <c r="MN45" s="69">
        <v>2</v>
      </c>
      <c r="MO45" s="69">
        <v>31</v>
      </c>
      <c r="MP45" s="69">
        <v>87</v>
      </c>
      <c r="MQ45" s="69">
        <v>616</v>
      </c>
      <c r="MR45" s="69">
        <v>282</v>
      </c>
      <c r="MS45" s="69">
        <v>54</v>
      </c>
      <c r="MT45" s="69">
        <v>64</v>
      </c>
      <c r="MU45" s="69">
        <v>148</v>
      </c>
      <c r="MV45" s="69">
        <v>65</v>
      </c>
      <c r="MW45" s="69">
        <v>12</v>
      </c>
      <c r="MX45" s="69">
        <v>224</v>
      </c>
      <c r="MY45" s="69">
        <v>12</v>
      </c>
      <c r="MZ45" s="69">
        <v>10</v>
      </c>
      <c r="NA45" s="69">
        <v>3</v>
      </c>
      <c r="NB45" s="69">
        <v>18</v>
      </c>
      <c r="NC45" s="69">
        <v>14</v>
      </c>
      <c r="ND45" s="69">
        <v>76</v>
      </c>
      <c r="NE45" s="69">
        <v>226</v>
      </c>
      <c r="NF45" s="69">
        <v>1208</v>
      </c>
      <c r="NG45" s="69">
        <v>282</v>
      </c>
      <c r="NH45" s="69">
        <v>180</v>
      </c>
      <c r="NI45" s="69">
        <v>88</v>
      </c>
      <c r="NJ45" s="69">
        <v>42</v>
      </c>
      <c r="NK45" s="69">
        <v>17</v>
      </c>
      <c r="NL45" s="69">
        <v>3</v>
      </c>
      <c r="NM45" s="69">
        <v>2</v>
      </c>
      <c r="NN45" s="69">
        <v>2</v>
      </c>
      <c r="NO45" s="69">
        <v>616</v>
      </c>
      <c r="NP45" s="69">
        <v>282</v>
      </c>
      <c r="NQ45" s="69">
        <v>360</v>
      </c>
      <c r="NR45" s="69">
        <v>264</v>
      </c>
      <c r="NS45" s="69">
        <v>168</v>
      </c>
      <c r="NT45" s="69">
        <v>85</v>
      </c>
      <c r="NU45" s="69">
        <v>18</v>
      </c>
      <c r="NV45" s="69">
        <v>14</v>
      </c>
      <c r="NW45" s="69">
        <v>17</v>
      </c>
      <c r="NX45" s="69">
        <v>1208</v>
      </c>
      <c r="NY45" s="69">
        <v>30</v>
      </c>
      <c r="NZ45" s="69">
        <v>564</v>
      </c>
      <c r="OA45" s="69">
        <v>10</v>
      </c>
      <c r="OB45" s="69">
        <v>0</v>
      </c>
      <c r="OC45" s="69">
        <v>12</v>
      </c>
      <c r="OD45" s="69">
        <v>616</v>
      </c>
      <c r="OE45" s="69">
        <v>63</v>
      </c>
      <c r="OF45" s="69">
        <v>1106</v>
      </c>
      <c r="OG45" s="69">
        <v>13</v>
      </c>
      <c r="OH45" s="69">
        <v>0</v>
      </c>
      <c r="OI45" s="69">
        <v>26</v>
      </c>
      <c r="OJ45" s="69">
        <v>1208</v>
      </c>
      <c r="OK45" s="69">
        <v>79</v>
      </c>
      <c r="OL45" s="69">
        <v>53</v>
      </c>
      <c r="OM45" s="69">
        <v>64</v>
      </c>
      <c r="ON45" s="69">
        <v>109</v>
      </c>
      <c r="OO45" s="69">
        <v>37</v>
      </c>
      <c r="OP45" s="69">
        <v>67</v>
      </c>
      <c r="OQ45" s="69">
        <v>78</v>
      </c>
      <c r="OR45" s="69">
        <v>10</v>
      </c>
      <c r="OS45" s="69">
        <v>65</v>
      </c>
      <c r="OT45" s="69">
        <v>54</v>
      </c>
      <c r="OU45" s="69">
        <v>616</v>
      </c>
      <c r="OV45" s="69">
        <v>143</v>
      </c>
      <c r="OW45" s="69">
        <v>90</v>
      </c>
      <c r="OX45" s="69">
        <v>131</v>
      </c>
      <c r="OY45" s="69">
        <v>216</v>
      </c>
      <c r="OZ45" s="69">
        <v>80</v>
      </c>
      <c r="PA45" s="69">
        <v>112</v>
      </c>
      <c r="PB45" s="69">
        <v>153</v>
      </c>
      <c r="PC45" s="69">
        <v>19</v>
      </c>
      <c r="PD45" s="69">
        <v>159</v>
      </c>
      <c r="PE45" s="69">
        <v>105</v>
      </c>
      <c r="PF45" s="69">
        <v>1208</v>
      </c>
      <c r="PG45" s="69">
        <v>12</v>
      </c>
      <c r="PH45" s="69">
        <v>14</v>
      </c>
      <c r="PI45" s="69">
        <v>281</v>
      </c>
      <c r="PJ45" s="69">
        <v>293</v>
      </c>
      <c r="PK45" s="69">
        <v>5</v>
      </c>
      <c r="PL45" s="69">
        <v>2</v>
      </c>
      <c r="PM45" s="69">
        <v>9</v>
      </c>
      <c r="PN45" s="69">
        <v>616</v>
      </c>
      <c r="PO45" s="69">
        <v>21</v>
      </c>
      <c r="PP45" s="69">
        <v>15</v>
      </c>
      <c r="PQ45" s="69">
        <v>542</v>
      </c>
      <c r="PR45" s="69">
        <v>595</v>
      </c>
      <c r="PS45" s="69">
        <v>12</v>
      </c>
      <c r="PT45" s="69">
        <v>4</v>
      </c>
      <c r="PU45" s="69">
        <v>19</v>
      </c>
      <c r="PV45" s="69">
        <v>1208</v>
      </c>
      <c r="PW45" s="69">
        <v>64</v>
      </c>
      <c r="PX45" s="69">
        <v>145</v>
      </c>
      <c r="PY45" s="69">
        <v>177</v>
      </c>
      <c r="PZ45" s="69">
        <v>135</v>
      </c>
      <c r="QA45" s="69">
        <v>44</v>
      </c>
      <c r="QB45" s="69">
        <v>10</v>
      </c>
      <c r="QC45" s="69">
        <v>0</v>
      </c>
      <c r="QD45" s="69">
        <v>0</v>
      </c>
      <c r="QE45" s="69">
        <v>41</v>
      </c>
      <c r="QF45" s="69">
        <v>616</v>
      </c>
      <c r="QG45" s="69">
        <v>92</v>
      </c>
      <c r="QH45" s="69">
        <v>248</v>
      </c>
      <c r="QI45" s="69">
        <v>322</v>
      </c>
      <c r="QJ45" s="69">
        <v>315</v>
      </c>
      <c r="QK45" s="69">
        <v>115</v>
      </c>
      <c r="QL45" s="69">
        <v>28</v>
      </c>
      <c r="QM45" s="69">
        <v>0</v>
      </c>
      <c r="QN45" s="69">
        <v>0</v>
      </c>
      <c r="QO45" s="69">
        <v>88</v>
      </c>
      <c r="QP45" s="69">
        <v>1208</v>
      </c>
      <c r="QQ45" s="69">
        <v>16</v>
      </c>
      <c r="QR45" s="69">
        <v>1</v>
      </c>
      <c r="QS45" s="69">
        <v>302</v>
      </c>
      <c r="QT45" s="69">
        <v>267</v>
      </c>
      <c r="QU45" s="69">
        <v>2</v>
      </c>
      <c r="QV45" s="69">
        <v>0</v>
      </c>
      <c r="QW45" s="69">
        <v>1</v>
      </c>
      <c r="QX45" s="69">
        <v>1</v>
      </c>
      <c r="QY45" s="69">
        <v>13</v>
      </c>
      <c r="QZ45" s="69">
        <v>13</v>
      </c>
      <c r="RA45" s="69">
        <v>616</v>
      </c>
      <c r="RB45" s="69">
        <v>521</v>
      </c>
      <c r="RC45" s="69">
        <v>72</v>
      </c>
      <c r="RD45" s="69">
        <v>1</v>
      </c>
      <c r="RE45" s="69">
        <v>4</v>
      </c>
      <c r="RF45" s="69">
        <v>0</v>
      </c>
      <c r="RG45" s="69">
        <v>18</v>
      </c>
      <c r="RH45" s="69">
        <v>616</v>
      </c>
      <c r="RI45" s="69">
        <v>570</v>
      </c>
      <c r="RJ45" s="69">
        <v>11</v>
      </c>
      <c r="RK45" s="69">
        <v>0</v>
      </c>
      <c r="RL45" s="69">
        <v>6</v>
      </c>
      <c r="RM45" s="69">
        <v>1</v>
      </c>
      <c r="RN45" s="69">
        <v>28</v>
      </c>
      <c r="RO45" s="69">
        <v>616</v>
      </c>
      <c r="RP45" s="69">
        <v>635</v>
      </c>
      <c r="RQ45" s="69">
        <v>132</v>
      </c>
      <c r="RR45" s="69">
        <v>767</v>
      </c>
      <c r="RS45" s="69">
        <v>11</v>
      </c>
      <c r="RT45" s="69">
        <v>651</v>
      </c>
      <c r="RU45" s="69">
        <v>451</v>
      </c>
      <c r="RV45" s="69">
        <v>13</v>
      </c>
      <c r="RW45" s="69">
        <v>120</v>
      </c>
      <c r="RX45" s="69">
        <v>207</v>
      </c>
      <c r="RY45" s="69">
        <v>2</v>
      </c>
      <c r="RZ45" s="69">
        <v>100</v>
      </c>
      <c r="SA45" s="69">
        <v>50</v>
      </c>
      <c r="SB45" s="69">
        <v>2</v>
      </c>
      <c r="SC45" s="69">
        <v>945</v>
      </c>
      <c r="SD45" s="69">
        <v>372</v>
      </c>
      <c r="SE45" s="69">
        <v>6</v>
      </c>
      <c r="SF45" s="69">
        <v>45</v>
      </c>
      <c r="SG45" s="69">
        <v>156</v>
      </c>
      <c r="SH45" s="69">
        <v>96</v>
      </c>
      <c r="SI45" s="69">
        <v>80</v>
      </c>
      <c r="SJ45" s="69">
        <v>42</v>
      </c>
      <c r="SK45" s="69">
        <v>4</v>
      </c>
      <c r="SL45" s="69">
        <v>801</v>
      </c>
      <c r="SM45" s="69">
        <v>823</v>
      </c>
      <c r="SN45" s="69">
        <v>19</v>
      </c>
      <c r="SO45" s="69">
        <v>165</v>
      </c>
      <c r="SP45" s="69">
        <v>363</v>
      </c>
      <c r="SQ45" s="69">
        <v>98</v>
      </c>
      <c r="SR45" s="69">
        <v>180</v>
      </c>
      <c r="SS45" s="69">
        <v>92</v>
      </c>
      <c r="ST45" s="69">
        <v>6</v>
      </c>
      <c r="SU45" s="69">
        <v>1746</v>
      </c>
      <c r="SV45" s="69">
        <v>83</v>
      </c>
      <c r="SW45" s="69">
        <v>170</v>
      </c>
      <c r="SX45" s="69">
        <v>82</v>
      </c>
      <c r="SY45" s="69">
        <v>118</v>
      </c>
      <c r="SZ45" s="69">
        <v>76</v>
      </c>
      <c r="TA45" s="69">
        <v>40</v>
      </c>
      <c r="TB45" s="69">
        <v>464</v>
      </c>
      <c r="TC45" s="69">
        <v>1033</v>
      </c>
      <c r="TD45" s="69">
        <v>38</v>
      </c>
      <c r="TE45" s="69">
        <v>159</v>
      </c>
      <c r="TF45" s="69">
        <v>110</v>
      </c>
      <c r="TG45" s="69">
        <v>74</v>
      </c>
      <c r="TH45" s="69">
        <v>78</v>
      </c>
      <c r="TI45" s="69">
        <v>38</v>
      </c>
      <c r="TJ45" s="69">
        <v>384</v>
      </c>
      <c r="TK45" s="69">
        <v>881</v>
      </c>
      <c r="TL45" s="69">
        <v>121</v>
      </c>
      <c r="TM45" s="69">
        <v>329</v>
      </c>
      <c r="TN45" s="69">
        <v>192</v>
      </c>
      <c r="TO45" s="69">
        <v>192</v>
      </c>
      <c r="TP45" s="69">
        <v>154</v>
      </c>
      <c r="TQ45" s="69">
        <v>78</v>
      </c>
      <c r="TR45" s="69">
        <v>848</v>
      </c>
      <c r="TS45" s="69">
        <v>1914</v>
      </c>
      <c r="TT45" s="69">
        <v>52</v>
      </c>
      <c r="TU45" s="69">
        <v>25</v>
      </c>
      <c r="TV45" s="69">
        <v>39</v>
      </c>
      <c r="TW45" s="69">
        <v>119</v>
      </c>
      <c r="TX45" s="69">
        <v>33</v>
      </c>
      <c r="TY45" s="69">
        <v>47</v>
      </c>
      <c r="TZ45" s="69">
        <v>39</v>
      </c>
      <c r="UA45" s="69">
        <v>15</v>
      </c>
      <c r="UB45" s="69">
        <v>1</v>
      </c>
      <c r="UC45" s="69">
        <v>0</v>
      </c>
      <c r="UD45" s="69">
        <v>246</v>
      </c>
      <c r="UE45" s="69">
        <v>616</v>
      </c>
      <c r="UF45" s="69">
        <v>90</v>
      </c>
      <c r="UG45" s="69">
        <v>48</v>
      </c>
      <c r="UH45" s="69">
        <v>75</v>
      </c>
      <c r="UI45" s="69">
        <v>244</v>
      </c>
      <c r="UJ45" s="69">
        <v>74</v>
      </c>
      <c r="UK45" s="69">
        <v>101</v>
      </c>
      <c r="UL45" s="69">
        <v>85</v>
      </c>
      <c r="UM45" s="69">
        <v>25</v>
      </c>
      <c r="UN45" s="69">
        <v>1</v>
      </c>
      <c r="UO45" s="69">
        <v>0</v>
      </c>
      <c r="UP45" s="69">
        <v>465</v>
      </c>
      <c r="UQ45" s="69">
        <v>1208</v>
      </c>
      <c r="UR45" s="69">
        <v>53</v>
      </c>
      <c r="US45" s="69">
        <v>35</v>
      </c>
      <c r="UT45" s="69">
        <v>51</v>
      </c>
      <c r="UU45" s="69">
        <v>41</v>
      </c>
      <c r="UV45" s="69">
        <v>40</v>
      </c>
      <c r="UW45" s="69">
        <v>11</v>
      </c>
      <c r="UX45" s="69">
        <v>13</v>
      </c>
      <c r="UY45" s="69">
        <v>150</v>
      </c>
      <c r="UZ45" s="69">
        <v>261</v>
      </c>
      <c r="VA45" s="69">
        <v>655</v>
      </c>
      <c r="VB45" s="69">
        <v>65</v>
      </c>
      <c r="VC45" s="69">
        <v>36</v>
      </c>
      <c r="VD45" s="69">
        <v>43</v>
      </c>
      <c r="VE45" s="69">
        <v>23</v>
      </c>
      <c r="VF45" s="69">
        <v>50</v>
      </c>
      <c r="VG45" s="69">
        <v>12</v>
      </c>
      <c r="VH45" s="69">
        <v>6</v>
      </c>
      <c r="VI45" s="69">
        <v>151</v>
      </c>
      <c r="VJ45" s="69">
        <v>187</v>
      </c>
      <c r="VK45" s="69">
        <v>573</v>
      </c>
      <c r="VL45" s="69">
        <v>118</v>
      </c>
      <c r="VM45" s="69">
        <v>71</v>
      </c>
      <c r="VN45" s="69">
        <v>94</v>
      </c>
      <c r="VO45" s="69">
        <v>64</v>
      </c>
      <c r="VP45" s="69">
        <v>90</v>
      </c>
      <c r="VQ45" s="69">
        <v>23</v>
      </c>
      <c r="VR45" s="69">
        <v>19</v>
      </c>
      <c r="VS45" s="69">
        <v>301</v>
      </c>
      <c r="VT45" s="69">
        <v>448</v>
      </c>
      <c r="VU45" s="69">
        <v>1228</v>
      </c>
      <c r="VV45" s="69">
        <v>207</v>
      </c>
      <c r="VW45" s="69">
        <v>83</v>
      </c>
      <c r="VX45" s="69">
        <v>156</v>
      </c>
      <c r="VY45" s="69">
        <v>72</v>
      </c>
      <c r="VZ45" s="69">
        <v>363</v>
      </c>
      <c r="WA45" s="69">
        <v>155</v>
      </c>
      <c r="WB45" s="69">
        <v>6</v>
      </c>
      <c r="WC45" s="69">
        <v>16</v>
      </c>
      <c r="WD45" s="69">
        <v>9</v>
      </c>
      <c r="WE45" s="69">
        <v>103</v>
      </c>
      <c r="WF45" s="69">
        <v>36</v>
      </c>
      <c r="WG45" s="69">
        <v>57</v>
      </c>
      <c r="WH45" s="69">
        <v>4</v>
      </c>
      <c r="WI45" s="69">
        <v>12</v>
      </c>
      <c r="WJ45" s="69">
        <v>26</v>
      </c>
      <c r="WK45" s="69">
        <v>0</v>
      </c>
      <c r="WL45" s="69">
        <v>386</v>
      </c>
      <c r="WM45" s="69">
        <v>655</v>
      </c>
      <c r="WN45" s="69">
        <v>24</v>
      </c>
      <c r="WO45" s="69">
        <v>15</v>
      </c>
      <c r="WP45" s="69">
        <v>25</v>
      </c>
      <c r="WQ45" s="69">
        <v>95</v>
      </c>
      <c r="WR45" s="69">
        <v>19</v>
      </c>
      <c r="WS45" s="69">
        <v>12</v>
      </c>
      <c r="WT45" s="69">
        <v>1</v>
      </c>
      <c r="WU45" s="69">
        <v>38</v>
      </c>
      <c r="WV45" s="69">
        <v>18</v>
      </c>
      <c r="WW45" s="69">
        <v>2</v>
      </c>
      <c r="WX45" s="69">
        <v>324</v>
      </c>
      <c r="WY45" s="69">
        <v>573</v>
      </c>
      <c r="WZ45" s="69">
        <v>30</v>
      </c>
      <c r="XA45" s="69">
        <v>31</v>
      </c>
      <c r="XB45" s="69">
        <v>34</v>
      </c>
      <c r="XC45" s="69">
        <v>198</v>
      </c>
      <c r="XD45" s="69">
        <v>55</v>
      </c>
      <c r="XE45" s="69">
        <v>69</v>
      </c>
      <c r="XF45" s="69">
        <v>5</v>
      </c>
      <c r="XG45" s="69">
        <v>50</v>
      </c>
      <c r="XH45" s="69">
        <v>44</v>
      </c>
      <c r="XI45" s="69">
        <v>2</v>
      </c>
      <c r="XJ45" s="69">
        <v>710</v>
      </c>
      <c r="XK45" s="69">
        <v>1228</v>
      </c>
      <c r="XL45" s="69">
        <v>9</v>
      </c>
      <c r="XM45" s="69">
        <v>77</v>
      </c>
      <c r="XN45" s="69">
        <v>87</v>
      </c>
      <c r="XO45" s="69">
        <v>81</v>
      </c>
      <c r="XP45" s="69">
        <v>28</v>
      </c>
      <c r="XQ45" s="69">
        <v>25</v>
      </c>
      <c r="XR45" s="69">
        <v>16</v>
      </c>
      <c r="XS45" s="69">
        <v>41</v>
      </c>
      <c r="XT45" s="69">
        <v>59</v>
      </c>
      <c r="XU45" s="69">
        <v>63</v>
      </c>
      <c r="XV45" s="69">
        <v>18</v>
      </c>
      <c r="XW45" s="69">
        <v>151</v>
      </c>
      <c r="XX45" s="69">
        <v>655</v>
      </c>
      <c r="XY45" s="69">
        <v>5</v>
      </c>
      <c r="XZ45" s="69">
        <v>74</v>
      </c>
      <c r="YA45" s="69">
        <v>88</v>
      </c>
      <c r="YB45" s="69">
        <v>77</v>
      </c>
      <c r="YC45" s="69">
        <v>23</v>
      </c>
      <c r="YD45" s="69">
        <v>11</v>
      </c>
      <c r="YE45" s="69">
        <v>15</v>
      </c>
      <c r="YF45" s="69">
        <v>55</v>
      </c>
      <c r="YG45" s="69">
        <v>68</v>
      </c>
      <c r="YH45" s="69">
        <v>48</v>
      </c>
      <c r="YI45" s="69">
        <v>7</v>
      </c>
      <c r="YJ45" s="69">
        <v>102</v>
      </c>
      <c r="YK45" s="69">
        <v>573</v>
      </c>
      <c r="YL45" s="69">
        <v>14</v>
      </c>
      <c r="YM45" s="69">
        <v>151</v>
      </c>
      <c r="YN45" s="69">
        <v>175</v>
      </c>
      <c r="YO45" s="69">
        <v>158</v>
      </c>
      <c r="YP45" s="69">
        <v>51</v>
      </c>
      <c r="YQ45" s="69">
        <v>36</v>
      </c>
      <c r="YR45" s="69">
        <v>31</v>
      </c>
      <c r="YS45" s="69">
        <v>96</v>
      </c>
      <c r="YT45" s="69">
        <v>127</v>
      </c>
      <c r="YU45" s="69">
        <v>111</v>
      </c>
      <c r="YV45" s="69">
        <v>25</v>
      </c>
      <c r="YW45" s="69">
        <v>253</v>
      </c>
      <c r="YX45" s="69">
        <v>1228</v>
      </c>
      <c r="YY45" s="69">
        <v>476</v>
      </c>
      <c r="YZ45" s="69">
        <v>22</v>
      </c>
      <c r="ZA45" s="69">
        <v>141</v>
      </c>
      <c r="ZB45" s="69">
        <v>58</v>
      </c>
      <c r="ZC45" s="69">
        <v>2</v>
      </c>
      <c r="ZD45" s="69">
        <v>61</v>
      </c>
      <c r="ZE45" s="69">
        <v>17</v>
      </c>
      <c r="ZF45" s="69">
        <v>5</v>
      </c>
      <c r="ZG45" s="69">
        <v>16</v>
      </c>
      <c r="ZH45" s="69">
        <v>146</v>
      </c>
      <c r="ZI45" s="69">
        <v>944</v>
      </c>
      <c r="ZJ45" s="69">
        <v>23</v>
      </c>
      <c r="ZK45" s="69">
        <v>36</v>
      </c>
      <c r="ZL45" s="69">
        <v>57</v>
      </c>
      <c r="ZM45" s="69">
        <v>76</v>
      </c>
      <c r="ZN45" s="69">
        <v>149</v>
      </c>
      <c r="ZO45" s="69">
        <v>213</v>
      </c>
      <c r="ZP45" s="69">
        <v>83</v>
      </c>
      <c r="ZQ45" s="69">
        <v>140</v>
      </c>
      <c r="ZR45" s="69">
        <v>153</v>
      </c>
      <c r="ZS45" s="69">
        <v>930</v>
      </c>
      <c r="ZT45" s="69">
        <v>326</v>
      </c>
      <c r="ZU45" s="69">
        <v>229</v>
      </c>
      <c r="ZV45" s="69">
        <v>131</v>
      </c>
      <c r="ZW45" s="69">
        <v>43</v>
      </c>
      <c r="ZX45" s="69">
        <v>28</v>
      </c>
      <c r="ZY45" s="69">
        <v>3</v>
      </c>
      <c r="ZZ45" s="69">
        <v>170</v>
      </c>
      <c r="AAA45" s="69">
        <v>930</v>
      </c>
      <c r="AAB45" s="69">
        <v>16</v>
      </c>
      <c r="AAC45" s="69">
        <v>22</v>
      </c>
      <c r="AAD45" s="69">
        <v>76</v>
      </c>
      <c r="AAE45" s="69">
        <v>91</v>
      </c>
      <c r="AAF45" s="69">
        <v>54</v>
      </c>
      <c r="AAG45" s="69">
        <v>259</v>
      </c>
      <c r="AAH45" s="69">
        <v>18</v>
      </c>
      <c r="AAI45" s="69">
        <v>2</v>
      </c>
      <c r="AAJ45" s="69">
        <v>5</v>
      </c>
      <c r="AAK45" s="69">
        <v>1</v>
      </c>
      <c r="AAL45" s="69">
        <v>6</v>
      </c>
      <c r="AAM45" s="69">
        <v>32</v>
      </c>
      <c r="AAN45" s="69">
        <v>14</v>
      </c>
      <c r="AAO45" s="69">
        <v>8</v>
      </c>
      <c r="AAP45" s="69">
        <v>2</v>
      </c>
      <c r="AAQ45" s="69">
        <v>4</v>
      </c>
      <c r="AAR45" s="69">
        <v>4</v>
      </c>
      <c r="AAS45" s="69">
        <v>32</v>
      </c>
      <c r="AAT45" s="69">
        <v>482</v>
      </c>
      <c r="AAU45" s="69">
        <v>293</v>
      </c>
      <c r="AAV45" s="69">
        <v>79</v>
      </c>
      <c r="AAW45" s="69">
        <v>17</v>
      </c>
      <c r="AAX45" s="69">
        <v>5</v>
      </c>
      <c r="AAY45" s="69">
        <v>157</v>
      </c>
      <c r="AAZ45" s="69">
        <v>1033</v>
      </c>
      <c r="ABA45" s="69">
        <v>438</v>
      </c>
      <c r="ABB45" s="69">
        <v>270</v>
      </c>
      <c r="ABC45" s="69">
        <v>53</v>
      </c>
      <c r="ABD45" s="69">
        <v>10</v>
      </c>
      <c r="ABE45" s="69">
        <v>7</v>
      </c>
      <c r="ABF45" s="69">
        <v>103</v>
      </c>
      <c r="ABG45" s="69">
        <v>881</v>
      </c>
      <c r="ABH45" s="69">
        <v>920</v>
      </c>
      <c r="ABI45" s="69">
        <v>563</v>
      </c>
      <c r="ABJ45" s="69">
        <v>132</v>
      </c>
      <c r="ABK45" s="69">
        <v>27</v>
      </c>
      <c r="ABL45" s="69">
        <v>12</v>
      </c>
      <c r="ABM45" s="69">
        <v>260</v>
      </c>
      <c r="ABN45" s="69">
        <v>1914</v>
      </c>
      <c r="ABO45" s="69">
        <v>45</v>
      </c>
      <c r="ABP45" s="69">
        <v>100</v>
      </c>
      <c r="ABQ45" s="69">
        <v>72</v>
      </c>
      <c r="ABR45" s="69">
        <v>17</v>
      </c>
      <c r="ABS45" s="69">
        <v>69</v>
      </c>
      <c r="ABT45" s="69">
        <v>15</v>
      </c>
      <c r="ABU45" s="69">
        <v>30</v>
      </c>
      <c r="ABV45" s="69">
        <v>23</v>
      </c>
      <c r="ABW45" s="69">
        <v>59</v>
      </c>
      <c r="ABX45" s="69">
        <v>141</v>
      </c>
      <c r="ABY45" s="69">
        <v>571</v>
      </c>
      <c r="ABZ45" s="69">
        <v>38</v>
      </c>
      <c r="ACA45" s="69">
        <v>74</v>
      </c>
      <c r="ACB45" s="69">
        <v>35</v>
      </c>
      <c r="ACC45" s="69">
        <v>55</v>
      </c>
      <c r="ACD45" s="69">
        <v>12</v>
      </c>
      <c r="ACE45" s="69">
        <v>47</v>
      </c>
      <c r="ACF45" s="69">
        <v>28</v>
      </c>
      <c r="ACG45" s="69">
        <v>7</v>
      </c>
      <c r="ACH45" s="69">
        <v>48</v>
      </c>
      <c r="ACI45" s="69">
        <v>73</v>
      </c>
      <c r="ACJ45" s="69">
        <v>417</v>
      </c>
      <c r="ACK45" s="69">
        <v>83</v>
      </c>
      <c r="ACL45" s="69">
        <v>174</v>
      </c>
      <c r="ACM45" s="69">
        <v>107</v>
      </c>
      <c r="ACN45" s="69">
        <v>72</v>
      </c>
      <c r="ACO45" s="69">
        <v>81</v>
      </c>
      <c r="ACP45" s="69">
        <v>62</v>
      </c>
      <c r="ACQ45" s="69">
        <v>58</v>
      </c>
      <c r="ACR45" s="69">
        <v>30</v>
      </c>
      <c r="ACS45" s="69">
        <v>107</v>
      </c>
      <c r="ACT45" s="69">
        <v>214</v>
      </c>
      <c r="ACU45" s="69">
        <v>988</v>
      </c>
      <c r="ACV45" s="69">
        <v>5</v>
      </c>
      <c r="ACW45" s="69">
        <v>14</v>
      </c>
      <c r="ACX45" s="69">
        <v>32</v>
      </c>
      <c r="ACY45" s="69">
        <v>110</v>
      </c>
      <c r="ACZ45" s="69">
        <v>67</v>
      </c>
      <c r="ADA45" s="69">
        <v>20</v>
      </c>
      <c r="ADB45" s="69">
        <v>48</v>
      </c>
      <c r="ADC45" s="69">
        <v>155</v>
      </c>
      <c r="ADD45" s="69">
        <v>451</v>
      </c>
      <c r="ADE45" s="69">
        <v>1</v>
      </c>
      <c r="ADF45" s="69">
        <v>0</v>
      </c>
      <c r="ADG45" s="69">
        <v>15</v>
      </c>
      <c r="ADH45" s="69">
        <v>91</v>
      </c>
      <c r="ADI45" s="69">
        <v>43</v>
      </c>
      <c r="ADJ45" s="69">
        <v>11</v>
      </c>
      <c r="ADK45" s="69">
        <v>99</v>
      </c>
      <c r="ADL45" s="69">
        <v>112</v>
      </c>
      <c r="ADM45" s="69">
        <v>372</v>
      </c>
      <c r="ADN45" s="69">
        <v>509</v>
      </c>
      <c r="ADO45" s="69">
        <v>91</v>
      </c>
      <c r="ADP45" s="69">
        <v>11</v>
      </c>
      <c r="ADQ45" s="69">
        <v>2</v>
      </c>
      <c r="ADR45" s="69">
        <v>3</v>
      </c>
      <c r="ADS45" s="69">
        <v>360</v>
      </c>
      <c r="ADT45" s="69">
        <v>226</v>
      </c>
      <c r="ADU45" s="69">
        <v>30</v>
      </c>
      <c r="ADV45" s="69">
        <v>616</v>
      </c>
      <c r="ADW45" s="69">
        <v>315</v>
      </c>
      <c r="ADX45" s="69">
        <v>61</v>
      </c>
      <c r="ADY45" s="69">
        <v>220</v>
      </c>
      <c r="ADZ45" s="69">
        <v>20</v>
      </c>
      <c r="AEA45" s="69">
        <v>616</v>
      </c>
    </row>
    <row r="46" spans="1:807">
      <c r="A46" s="56" t="s">
        <v>811</v>
      </c>
      <c r="B46" s="56" t="s">
        <v>925</v>
      </c>
      <c r="C46" s="53">
        <v>253</v>
      </c>
      <c r="D46" s="68">
        <f t="shared" si="9"/>
        <v>4910</v>
      </c>
      <c r="E46" s="25">
        <f t="shared" si="10"/>
        <v>19.40711462450593</v>
      </c>
      <c r="F46" s="85">
        <f t="shared" si="11"/>
        <v>79.390597177467214</v>
      </c>
      <c r="G46" s="88">
        <f t="shared" si="12"/>
        <v>0.31379682678840798</v>
      </c>
      <c r="H46" s="88">
        <f t="shared" si="30"/>
        <v>4.7928400963527613</v>
      </c>
      <c r="I46" s="56" t="s">
        <v>925</v>
      </c>
      <c r="K46" s="18">
        <f t="shared" si="27"/>
        <v>32</v>
      </c>
      <c r="L46" s="30">
        <v>62</v>
      </c>
      <c r="M46" s="43" t="s">
        <v>811</v>
      </c>
      <c r="N46" s="68">
        <f t="shared" si="32"/>
        <v>4910</v>
      </c>
      <c r="O46" s="28">
        <f t="shared" si="28"/>
        <v>68.873614812736704</v>
      </c>
      <c r="P46" s="30">
        <f t="shared" si="14"/>
        <v>280</v>
      </c>
      <c r="Q46" s="44">
        <f t="shared" si="1"/>
        <v>5.7026476578411405</v>
      </c>
      <c r="R46" s="28">
        <f t="shared" si="15"/>
        <v>30.932013481404336</v>
      </c>
      <c r="S46" s="45">
        <f t="shared" si="2"/>
        <v>345</v>
      </c>
      <c r="T46" s="44">
        <f t="shared" si="3"/>
        <v>7.0264765784114056</v>
      </c>
      <c r="U46" s="28">
        <f t="shared" si="16"/>
        <v>31.633126444739904</v>
      </c>
      <c r="V46" s="45">
        <f t="shared" si="17"/>
        <v>1094</v>
      </c>
      <c r="W46" s="44">
        <f t="shared" si="4"/>
        <v>63.054755043227665</v>
      </c>
      <c r="X46" s="28">
        <f t="shared" si="18"/>
        <v>67.655316569986766</v>
      </c>
      <c r="Y46" s="44">
        <f t="shared" si="19"/>
        <v>710</v>
      </c>
      <c r="Z46" s="44">
        <f t="shared" si="5"/>
        <v>14.460285132382893</v>
      </c>
      <c r="AA46" s="28">
        <f t="shared" si="20"/>
        <v>38.254722572441516</v>
      </c>
      <c r="AB46" s="45">
        <f t="shared" si="21"/>
        <v>1436</v>
      </c>
      <c r="AC46" s="44">
        <f t="shared" si="6"/>
        <v>50.368291827428969</v>
      </c>
      <c r="AD46" s="28">
        <f t="shared" si="22"/>
        <v>80.977961137345602</v>
      </c>
      <c r="AE46" s="45">
        <f t="shared" si="23"/>
        <v>1117</v>
      </c>
      <c r="AF46" s="44">
        <f t="shared" si="7"/>
        <v>64.380403458213252</v>
      </c>
      <c r="AG46" s="28">
        <f t="shared" si="24"/>
        <v>76.370585359683574</v>
      </c>
      <c r="AH46" s="44">
        <v>7</v>
      </c>
      <c r="AI46" s="28">
        <f t="shared" si="25"/>
        <v>25</v>
      </c>
      <c r="AJ46" s="45">
        <f t="shared" si="8"/>
        <v>7919.3548387096771</v>
      </c>
      <c r="AK46" s="28">
        <f t="shared" si="26"/>
        <v>40.456474271824661</v>
      </c>
      <c r="AL46" s="45">
        <v>16671</v>
      </c>
      <c r="AM46" s="28">
        <f t="shared" si="29"/>
        <v>82.965064198268138</v>
      </c>
      <c r="AN46" s="39"/>
      <c r="AO46" s="28">
        <v>0</v>
      </c>
      <c r="AP46" s="27" t="s">
        <v>811</v>
      </c>
      <c r="AR46" s="69">
        <v>20</v>
      </c>
      <c r="AS46" s="69">
        <v>20</v>
      </c>
      <c r="AT46" s="69">
        <v>13</v>
      </c>
      <c r="AU46" s="69">
        <v>8</v>
      </c>
      <c r="AV46" s="69">
        <v>5</v>
      </c>
      <c r="AW46" s="69">
        <v>5</v>
      </c>
      <c r="AX46" s="69">
        <v>11</v>
      </c>
      <c r="AY46" s="69">
        <v>7</v>
      </c>
      <c r="AZ46" s="69">
        <v>7</v>
      </c>
      <c r="BA46" s="69">
        <v>6</v>
      </c>
      <c r="BB46" s="69">
        <v>7</v>
      </c>
      <c r="BC46" s="69">
        <v>6</v>
      </c>
      <c r="BD46" s="69">
        <v>10</v>
      </c>
      <c r="BE46" s="69">
        <v>7</v>
      </c>
      <c r="BF46" s="69">
        <v>12</v>
      </c>
      <c r="BG46" s="69">
        <v>18</v>
      </c>
      <c r="BH46" s="69">
        <v>14</v>
      </c>
      <c r="BI46" s="69">
        <v>20</v>
      </c>
      <c r="BJ46" s="69">
        <v>26</v>
      </c>
      <c r="BK46" s="69">
        <v>35</v>
      </c>
      <c r="BL46" s="69">
        <v>339</v>
      </c>
      <c r="BM46" s="69">
        <v>505</v>
      </c>
      <c r="BN46" s="69">
        <v>365</v>
      </c>
      <c r="BO46" s="69">
        <v>250</v>
      </c>
      <c r="BP46" s="69">
        <v>208</v>
      </c>
      <c r="BQ46" s="69">
        <v>105</v>
      </c>
      <c r="BR46" s="69">
        <v>112</v>
      </c>
      <c r="BS46" s="69">
        <v>101</v>
      </c>
      <c r="BT46" s="69">
        <v>83</v>
      </c>
      <c r="BU46" s="69">
        <v>63</v>
      </c>
      <c r="BV46" s="69">
        <v>42</v>
      </c>
      <c r="BW46" s="69">
        <v>23</v>
      </c>
      <c r="BX46" s="69">
        <v>12</v>
      </c>
      <c r="BY46" s="69">
        <v>9</v>
      </c>
      <c r="BZ46" s="69">
        <v>2474</v>
      </c>
      <c r="CA46" s="69">
        <v>24</v>
      </c>
      <c r="CB46" s="69">
        <v>17</v>
      </c>
      <c r="CC46" s="69">
        <v>11</v>
      </c>
      <c r="CD46" s="69">
        <v>7</v>
      </c>
      <c r="CE46" s="69">
        <v>19</v>
      </c>
      <c r="CF46" s="69">
        <v>10</v>
      </c>
      <c r="CG46" s="69">
        <v>7</v>
      </c>
      <c r="CH46" s="69">
        <v>7</v>
      </c>
      <c r="CI46" s="69">
        <v>16</v>
      </c>
      <c r="CJ46" s="69">
        <v>11</v>
      </c>
      <c r="CK46" s="69">
        <v>6</v>
      </c>
      <c r="CL46" s="69">
        <v>12</v>
      </c>
      <c r="CM46" s="69">
        <v>8</v>
      </c>
      <c r="CN46" s="69">
        <v>17</v>
      </c>
      <c r="CO46" s="69">
        <v>9</v>
      </c>
      <c r="CP46" s="69">
        <v>17</v>
      </c>
      <c r="CQ46" s="69">
        <v>12</v>
      </c>
      <c r="CR46" s="69">
        <v>24</v>
      </c>
      <c r="CS46" s="69">
        <v>28</v>
      </c>
      <c r="CT46" s="69">
        <v>46</v>
      </c>
      <c r="CU46" s="69">
        <v>400</v>
      </c>
      <c r="CV46" s="69">
        <v>502</v>
      </c>
      <c r="CW46" s="69">
        <v>323</v>
      </c>
      <c r="CX46" s="69">
        <v>191</v>
      </c>
      <c r="CY46" s="69">
        <v>147</v>
      </c>
      <c r="CZ46" s="69">
        <v>110</v>
      </c>
      <c r="DA46" s="69">
        <v>111</v>
      </c>
      <c r="DB46" s="69">
        <v>81</v>
      </c>
      <c r="DC46" s="69">
        <v>67</v>
      </c>
      <c r="DD46" s="69">
        <v>58</v>
      </c>
      <c r="DE46" s="69">
        <v>47</v>
      </c>
      <c r="DF46" s="69">
        <v>33</v>
      </c>
      <c r="DG46" s="69">
        <v>35</v>
      </c>
      <c r="DH46" s="69">
        <v>23</v>
      </c>
      <c r="DI46" s="69">
        <v>2436</v>
      </c>
      <c r="DJ46" s="69">
        <v>44</v>
      </c>
      <c r="DK46" s="69">
        <v>37</v>
      </c>
      <c r="DL46" s="69">
        <v>24</v>
      </c>
      <c r="DM46" s="69">
        <v>15</v>
      </c>
      <c r="DN46" s="69">
        <v>24</v>
      </c>
      <c r="DO46" s="69">
        <v>15</v>
      </c>
      <c r="DP46" s="69">
        <v>18</v>
      </c>
      <c r="DQ46" s="69">
        <v>14</v>
      </c>
      <c r="DR46" s="69">
        <v>23</v>
      </c>
      <c r="DS46" s="69">
        <v>17</v>
      </c>
      <c r="DT46" s="69">
        <v>13</v>
      </c>
      <c r="DU46" s="69">
        <v>18</v>
      </c>
      <c r="DV46" s="69">
        <v>18</v>
      </c>
      <c r="DW46" s="69">
        <v>24</v>
      </c>
      <c r="DX46" s="69">
        <v>21</v>
      </c>
      <c r="DY46" s="69">
        <v>35</v>
      </c>
      <c r="DZ46" s="69">
        <v>26</v>
      </c>
      <c r="EA46" s="69">
        <v>44</v>
      </c>
      <c r="EB46" s="69">
        <v>54</v>
      </c>
      <c r="EC46" s="69">
        <v>81</v>
      </c>
      <c r="ED46" s="69">
        <v>739</v>
      </c>
      <c r="EE46" s="69">
        <v>1007</v>
      </c>
      <c r="EF46" s="69">
        <v>688</v>
      </c>
      <c r="EG46" s="69">
        <v>441</v>
      </c>
      <c r="EH46" s="69">
        <v>355</v>
      </c>
      <c r="EI46" s="69">
        <v>215</v>
      </c>
      <c r="EJ46" s="69">
        <v>223</v>
      </c>
      <c r="EK46" s="69">
        <v>182</v>
      </c>
      <c r="EL46" s="69">
        <v>150</v>
      </c>
      <c r="EM46" s="69">
        <v>121</v>
      </c>
      <c r="EN46" s="69">
        <v>89</v>
      </c>
      <c r="EO46" s="69">
        <v>56</v>
      </c>
      <c r="EP46" s="69">
        <v>47</v>
      </c>
      <c r="EQ46" s="69">
        <v>32</v>
      </c>
      <c r="ER46" s="69">
        <v>4910</v>
      </c>
      <c r="ES46" s="69">
        <v>1714</v>
      </c>
      <c r="ET46" s="69">
        <v>630</v>
      </c>
      <c r="EU46" s="69">
        <v>47</v>
      </c>
      <c r="EV46" s="69">
        <v>58</v>
      </c>
      <c r="EW46" s="69">
        <v>25</v>
      </c>
      <c r="EX46" s="69">
        <v>2474</v>
      </c>
      <c r="EY46" s="69">
        <v>1699</v>
      </c>
      <c r="EZ46" s="69">
        <v>537</v>
      </c>
      <c r="FA46" s="69">
        <v>43</v>
      </c>
      <c r="FB46" s="69">
        <v>60</v>
      </c>
      <c r="FC46" s="69">
        <v>97</v>
      </c>
      <c r="FD46" s="69">
        <v>2436</v>
      </c>
      <c r="FE46" s="69">
        <v>3413</v>
      </c>
      <c r="FF46" s="69">
        <v>1167</v>
      </c>
      <c r="FG46" s="69">
        <v>90</v>
      </c>
      <c r="FH46" s="69">
        <v>118</v>
      </c>
      <c r="FI46" s="69">
        <v>122</v>
      </c>
      <c r="FJ46" s="69">
        <v>4910</v>
      </c>
      <c r="FK46" s="69">
        <v>2286</v>
      </c>
      <c r="FL46" s="69">
        <v>233</v>
      </c>
      <c r="FM46" s="69">
        <v>88</v>
      </c>
      <c r="FN46" s="69">
        <v>18</v>
      </c>
      <c r="FO46" s="69">
        <v>419</v>
      </c>
      <c r="FP46" s="69">
        <v>925</v>
      </c>
      <c r="FQ46" s="69">
        <v>0</v>
      </c>
      <c r="FR46" s="69">
        <v>3969</v>
      </c>
      <c r="FS46" s="69">
        <v>2251</v>
      </c>
      <c r="FT46" s="69">
        <v>119</v>
      </c>
      <c r="FU46" s="69">
        <v>91</v>
      </c>
      <c r="FV46" s="69">
        <v>19</v>
      </c>
      <c r="FW46" s="69">
        <v>425</v>
      </c>
      <c r="FX46" s="69">
        <v>847</v>
      </c>
      <c r="FY46" s="69">
        <v>217</v>
      </c>
      <c r="FZ46" s="69">
        <v>3969</v>
      </c>
      <c r="GA46" s="69">
        <v>2091</v>
      </c>
      <c r="GB46" s="69">
        <v>13</v>
      </c>
      <c r="GC46" s="69">
        <v>786</v>
      </c>
      <c r="GD46" s="69">
        <v>184</v>
      </c>
      <c r="GE46" s="69">
        <v>321</v>
      </c>
      <c r="GF46" s="69">
        <v>128</v>
      </c>
      <c r="GG46" s="69">
        <v>446</v>
      </c>
      <c r="GH46" s="69">
        <v>3969</v>
      </c>
      <c r="GI46" s="69">
        <v>2966</v>
      </c>
      <c r="GJ46" s="69">
        <v>518</v>
      </c>
      <c r="GK46" s="69">
        <v>127</v>
      </c>
      <c r="GL46" s="69">
        <v>314</v>
      </c>
      <c r="GM46" s="69">
        <v>3925</v>
      </c>
      <c r="GN46" s="69">
        <v>2320</v>
      </c>
      <c r="GO46" s="69">
        <v>1027</v>
      </c>
      <c r="GP46" s="69">
        <v>1049</v>
      </c>
      <c r="GQ46" s="69">
        <v>514</v>
      </c>
      <c r="GR46" s="69">
        <v>4910</v>
      </c>
      <c r="GS46" s="69">
        <v>1155</v>
      </c>
      <c r="GT46" s="69">
        <v>76</v>
      </c>
      <c r="GU46" s="69">
        <v>139</v>
      </c>
      <c r="GV46" s="69">
        <v>12</v>
      </c>
      <c r="GW46" s="69">
        <v>928</v>
      </c>
      <c r="GX46" s="69">
        <v>1155</v>
      </c>
      <c r="GY46" s="69">
        <v>619</v>
      </c>
      <c r="GZ46" s="69">
        <v>390</v>
      </c>
      <c r="HA46" s="69">
        <v>105</v>
      </c>
      <c r="HB46" s="69">
        <v>12</v>
      </c>
      <c r="HC46" s="69">
        <v>29</v>
      </c>
      <c r="HD46" s="69">
        <v>1119</v>
      </c>
      <c r="HE46" s="69">
        <v>3175</v>
      </c>
      <c r="HF46" s="69">
        <v>511</v>
      </c>
      <c r="HG46" s="69">
        <v>4805</v>
      </c>
      <c r="HH46" s="69">
        <v>1119</v>
      </c>
      <c r="HI46" s="69">
        <v>120</v>
      </c>
      <c r="HJ46" s="69">
        <v>16</v>
      </c>
      <c r="HK46" s="69">
        <v>42</v>
      </c>
      <c r="HL46" s="69">
        <v>77</v>
      </c>
      <c r="HM46" s="69">
        <v>490</v>
      </c>
      <c r="HN46" s="69">
        <v>360</v>
      </c>
      <c r="HO46" s="69">
        <v>14</v>
      </c>
      <c r="HP46" s="69">
        <v>4</v>
      </c>
      <c r="HQ46" s="69">
        <v>0</v>
      </c>
      <c r="HR46" s="69">
        <v>0</v>
      </c>
      <c r="HS46" s="69">
        <v>0</v>
      </c>
      <c r="HT46" s="69">
        <v>4</v>
      </c>
      <c r="HU46" s="69">
        <v>10</v>
      </c>
      <c r="HV46" s="69">
        <v>0</v>
      </c>
      <c r="HW46" s="69">
        <v>1</v>
      </c>
      <c r="HX46" s="69">
        <v>1</v>
      </c>
      <c r="HY46" s="69">
        <v>12</v>
      </c>
      <c r="HZ46" s="69">
        <v>14</v>
      </c>
      <c r="IA46" s="69">
        <v>0</v>
      </c>
      <c r="IB46" s="69">
        <v>1</v>
      </c>
      <c r="IC46" s="69">
        <v>1</v>
      </c>
      <c r="ID46" s="69">
        <v>16</v>
      </c>
      <c r="IE46" s="69">
        <v>408</v>
      </c>
      <c r="IF46" s="69">
        <v>96</v>
      </c>
      <c r="IG46" s="69">
        <v>59</v>
      </c>
      <c r="IH46" s="69">
        <v>23</v>
      </c>
      <c r="II46" s="69">
        <v>8</v>
      </c>
      <c r="IJ46" s="69">
        <v>594</v>
      </c>
      <c r="IK46" s="69">
        <v>816</v>
      </c>
      <c r="IL46" s="69">
        <v>288</v>
      </c>
      <c r="IM46" s="69">
        <v>236</v>
      </c>
      <c r="IN46" s="69">
        <v>115</v>
      </c>
      <c r="IO46" s="69">
        <v>55</v>
      </c>
      <c r="IP46" s="69">
        <v>1510</v>
      </c>
      <c r="IQ46" s="69">
        <v>59</v>
      </c>
      <c r="IR46" s="69">
        <v>122</v>
      </c>
      <c r="IS46" s="69">
        <v>129</v>
      </c>
      <c r="IT46" s="69">
        <v>72</v>
      </c>
      <c r="IU46" s="69">
        <v>39</v>
      </c>
      <c r="IV46" s="69">
        <v>421</v>
      </c>
      <c r="IW46" s="69">
        <v>0</v>
      </c>
      <c r="IX46" s="69">
        <v>71</v>
      </c>
      <c r="IY46" s="69">
        <v>35</v>
      </c>
      <c r="IZ46" s="69">
        <v>14</v>
      </c>
      <c r="JA46" s="69">
        <v>2</v>
      </c>
      <c r="JB46" s="69">
        <v>1</v>
      </c>
      <c r="JC46" s="69">
        <v>0</v>
      </c>
      <c r="JD46" s="69">
        <v>58</v>
      </c>
      <c r="JE46" s="69">
        <v>19</v>
      </c>
      <c r="JF46" s="69">
        <v>10</v>
      </c>
      <c r="JG46" s="69">
        <v>0</v>
      </c>
      <c r="JH46" s="69">
        <v>0</v>
      </c>
      <c r="JI46" s="69">
        <v>0</v>
      </c>
      <c r="JJ46" s="69">
        <v>0</v>
      </c>
      <c r="JK46" s="69">
        <v>20</v>
      </c>
      <c r="JL46" s="69">
        <v>7</v>
      </c>
      <c r="JM46" s="69">
        <v>3</v>
      </c>
      <c r="JN46" s="69">
        <v>5</v>
      </c>
      <c r="JO46" s="69">
        <v>349</v>
      </c>
      <c r="JP46" s="69">
        <v>129</v>
      </c>
      <c r="JQ46" s="69">
        <v>74</v>
      </c>
      <c r="JR46" s="69">
        <v>31</v>
      </c>
      <c r="JS46" s="69">
        <v>5</v>
      </c>
      <c r="JT46" s="69">
        <v>6</v>
      </c>
      <c r="JU46" s="69">
        <v>95</v>
      </c>
      <c r="JV46" s="69">
        <v>31</v>
      </c>
      <c r="JW46" s="69">
        <v>20</v>
      </c>
      <c r="JX46" s="69">
        <v>146</v>
      </c>
      <c r="JY46" s="69">
        <v>27</v>
      </c>
      <c r="JZ46" s="69">
        <v>48</v>
      </c>
      <c r="KA46" s="69">
        <v>15</v>
      </c>
      <c r="KB46" s="69">
        <v>90</v>
      </c>
      <c r="KC46" s="69">
        <v>1</v>
      </c>
      <c r="KD46" s="69">
        <v>8</v>
      </c>
      <c r="KE46" s="69">
        <v>0</v>
      </c>
      <c r="KF46" s="69">
        <v>9</v>
      </c>
      <c r="KG46" s="69">
        <v>153</v>
      </c>
      <c r="KH46" s="69">
        <v>51</v>
      </c>
      <c r="KI46" s="69">
        <v>61</v>
      </c>
      <c r="KJ46" s="69">
        <v>265</v>
      </c>
      <c r="KK46" s="69">
        <v>42</v>
      </c>
      <c r="KL46" s="69">
        <v>63</v>
      </c>
      <c r="KM46" s="69">
        <v>38</v>
      </c>
      <c r="KN46" s="69">
        <v>143</v>
      </c>
      <c r="KO46" s="69">
        <v>1</v>
      </c>
      <c r="KP46" s="69">
        <v>12</v>
      </c>
      <c r="KQ46" s="69">
        <v>0</v>
      </c>
      <c r="KR46" s="69">
        <v>13</v>
      </c>
      <c r="KS46" s="69">
        <v>90</v>
      </c>
      <c r="KT46" s="69">
        <v>35</v>
      </c>
      <c r="KU46" s="69">
        <v>33</v>
      </c>
      <c r="KV46" s="69">
        <v>29</v>
      </c>
      <c r="KW46" s="69">
        <v>58</v>
      </c>
      <c r="KX46" s="69">
        <v>245</v>
      </c>
      <c r="KY46" s="69">
        <v>336</v>
      </c>
      <c r="KZ46" s="69">
        <v>113</v>
      </c>
      <c r="LA46" s="69">
        <v>119</v>
      </c>
      <c r="LB46" s="69">
        <v>94</v>
      </c>
      <c r="LC46" s="69">
        <v>150</v>
      </c>
      <c r="LD46" s="69">
        <v>812</v>
      </c>
      <c r="LE46" s="69">
        <v>291</v>
      </c>
      <c r="LF46" s="69">
        <v>42</v>
      </c>
      <c r="LG46" s="69">
        <v>16</v>
      </c>
      <c r="LH46" s="69">
        <v>56</v>
      </c>
      <c r="LI46" s="69">
        <v>40</v>
      </c>
      <c r="LJ46" s="69">
        <v>27</v>
      </c>
      <c r="LK46" s="69">
        <v>45</v>
      </c>
      <c r="LL46" s="69">
        <v>77</v>
      </c>
      <c r="LM46" s="69">
        <v>594</v>
      </c>
      <c r="LN46" s="69">
        <v>582</v>
      </c>
      <c r="LO46" s="69">
        <v>84</v>
      </c>
      <c r="LP46" s="69">
        <v>32</v>
      </c>
      <c r="LQ46" s="69">
        <v>175</v>
      </c>
      <c r="LR46" s="69">
        <v>145</v>
      </c>
      <c r="LS46" s="69">
        <v>94</v>
      </c>
      <c r="LT46" s="69">
        <v>165</v>
      </c>
      <c r="LU46" s="69">
        <v>233</v>
      </c>
      <c r="LV46" s="69">
        <v>1510</v>
      </c>
      <c r="LW46" s="69">
        <v>1080</v>
      </c>
      <c r="LX46" s="69">
        <v>138</v>
      </c>
      <c r="LY46" s="69">
        <v>123</v>
      </c>
      <c r="LZ46" s="69">
        <v>67</v>
      </c>
      <c r="MA46" s="69">
        <v>74</v>
      </c>
      <c r="MB46" s="69">
        <v>1482</v>
      </c>
      <c r="MC46" s="69">
        <v>738</v>
      </c>
      <c r="MD46" s="69">
        <v>114</v>
      </c>
      <c r="ME46" s="69">
        <v>197</v>
      </c>
      <c r="MF46" s="69">
        <v>116</v>
      </c>
      <c r="MG46" s="69">
        <v>21</v>
      </c>
      <c r="MH46" s="69">
        <v>7</v>
      </c>
      <c r="MI46" s="69">
        <v>76</v>
      </c>
      <c r="MJ46" s="69">
        <v>29</v>
      </c>
      <c r="MK46" s="69">
        <v>4</v>
      </c>
      <c r="ML46" s="69">
        <v>0</v>
      </c>
      <c r="MM46" s="69">
        <v>6</v>
      </c>
      <c r="MN46" s="69">
        <v>12</v>
      </c>
      <c r="MO46" s="69">
        <v>86</v>
      </c>
      <c r="MP46" s="69">
        <v>329</v>
      </c>
      <c r="MQ46" s="69">
        <v>1735</v>
      </c>
      <c r="MR46" s="69">
        <v>738</v>
      </c>
      <c r="MS46" s="69">
        <v>228</v>
      </c>
      <c r="MT46" s="69">
        <v>394</v>
      </c>
      <c r="MU46" s="69">
        <v>437</v>
      </c>
      <c r="MV46" s="69">
        <v>83</v>
      </c>
      <c r="MW46" s="69">
        <v>17</v>
      </c>
      <c r="MX46" s="69">
        <v>200</v>
      </c>
      <c r="MY46" s="69">
        <v>102</v>
      </c>
      <c r="MZ46" s="69">
        <v>25</v>
      </c>
      <c r="NA46" s="69">
        <v>0</v>
      </c>
      <c r="NB46" s="69">
        <v>22</v>
      </c>
      <c r="NC46" s="69">
        <v>58</v>
      </c>
      <c r="ND46" s="69">
        <v>215</v>
      </c>
      <c r="NE46" s="69">
        <v>827</v>
      </c>
      <c r="NF46" s="69">
        <v>3346</v>
      </c>
      <c r="NG46" s="69">
        <v>738</v>
      </c>
      <c r="NH46" s="69">
        <v>630</v>
      </c>
      <c r="NI46" s="69">
        <v>214</v>
      </c>
      <c r="NJ46" s="69">
        <v>97</v>
      </c>
      <c r="NK46" s="69">
        <v>40</v>
      </c>
      <c r="NL46" s="69">
        <v>6</v>
      </c>
      <c r="NM46" s="69">
        <v>6</v>
      </c>
      <c r="NN46" s="69">
        <v>4</v>
      </c>
      <c r="NO46" s="69">
        <v>1735</v>
      </c>
      <c r="NP46" s="69">
        <v>738</v>
      </c>
      <c r="NQ46" s="69">
        <v>1260</v>
      </c>
      <c r="NR46" s="69">
        <v>642</v>
      </c>
      <c r="NS46" s="69">
        <v>388</v>
      </c>
      <c r="NT46" s="69">
        <v>200</v>
      </c>
      <c r="NU46" s="69">
        <v>36</v>
      </c>
      <c r="NV46" s="69">
        <v>42</v>
      </c>
      <c r="NW46" s="69">
        <v>40</v>
      </c>
      <c r="NX46" s="69">
        <v>3346</v>
      </c>
      <c r="NY46" s="69">
        <v>546</v>
      </c>
      <c r="NZ46" s="69">
        <v>957</v>
      </c>
      <c r="OA46" s="69">
        <v>137</v>
      </c>
      <c r="OB46" s="69">
        <v>0</v>
      </c>
      <c r="OC46" s="69">
        <v>95</v>
      </c>
      <c r="OD46" s="69">
        <v>1735</v>
      </c>
      <c r="OE46" s="69">
        <v>1253</v>
      </c>
      <c r="OF46" s="69">
        <v>1765</v>
      </c>
      <c r="OG46" s="69">
        <v>171</v>
      </c>
      <c r="OH46" s="69">
        <v>0</v>
      </c>
      <c r="OI46" s="69">
        <v>157</v>
      </c>
      <c r="OJ46" s="69">
        <v>3346</v>
      </c>
      <c r="OK46" s="69">
        <v>708</v>
      </c>
      <c r="OL46" s="69">
        <v>93</v>
      </c>
      <c r="OM46" s="69">
        <v>66</v>
      </c>
      <c r="ON46" s="69">
        <v>91</v>
      </c>
      <c r="OO46" s="69">
        <v>44</v>
      </c>
      <c r="OP46" s="69">
        <v>91</v>
      </c>
      <c r="OQ46" s="69">
        <v>263</v>
      </c>
      <c r="OR46" s="69">
        <v>148</v>
      </c>
      <c r="OS46" s="69">
        <v>25</v>
      </c>
      <c r="OT46" s="69">
        <v>206</v>
      </c>
      <c r="OU46" s="69">
        <v>1735</v>
      </c>
      <c r="OV46" s="69">
        <v>1311</v>
      </c>
      <c r="OW46" s="69">
        <v>177</v>
      </c>
      <c r="OX46" s="69">
        <v>122</v>
      </c>
      <c r="OY46" s="69">
        <v>208</v>
      </c>
      <c r="OZ46" s="69">
        <v>87</v>
      </c>
      <c r="PA46" s="69">
        <v>191</v>
      </c>
      <c r="PB46" s="69">
        <v>538</v>
      </c>
      <c r="PC46" s="69">
        <v>291</v>
      </c>
      <c r="PD46" s="69">
        <v>42</v>
      </c>
      <c r="PE46" s="69">
        <v>379</v>
      </c>
      <c r="PF46" s="69">
        <v>3346</v>
      </c>
      <c r="PG46" s="69">
        <v>162</v>
      </c>
      <c r="PH46" s="69">
        <v>144</v>
      </c>
      <c r="PI46" s="69">
        <v>1154</v>
      </c>
      <c r="PJ46" s="69">
        <v>149</v>
      </c>
      <c r="PK46" s="69">
        <v>11</v>
      </c>
      <c r="PL46" s="69">
        <v>21</v>
      </c>
      <c r="PM46" s="69">
        <v>94</v>
      </c>
      <c r="PN46" s="69">
        <v>1735</v>
      </c>
      <c r="PO46" s="69">
        <v>363</v>
      </c>
      <c r="PP46" s="69">
        <v>277</v>
      </c>
      <c r="PQ46" s="69">
        <v>2132</v>
      </c>
      <c r="PR46" s="69">
        <v>354</v>
      </c>
      <c r="PS46" s="69">
        <v>29</v>
      </c>
      <c r="PT46" s="69">
        <v>40</v>
      </c>
      <c r="PU46" s="69">
        <v>151</v>
      </c>
      <c r="PV46" s="69">
        <v>3346</v>
      </c>
      <c r="PW46" s="69">
        <v>323</v>
      </c>
      <c r="PX46" s="69">
        <v>347</v>
      </c>
      <c r="PY46" s="69">
        <v>311</v>
      </c>
      <c r="PZ46" s="69">
        <v>323</v>
      </c>
      <c r="QA46" s="69">
        <v>154</v>
      </c>
      <c r="QB46" s="69">
        <v>69</v>
      </c>
      <c r="QC46" s="69">
        <v>28</v>
      </c>
      <c r="QD46" s="69">
        <v>31</v>
      </c>
      <c r="QE46" s="69">
        <v>149</v>
      </c>
      <c r="QF46" s="69">
        <v>1735</v>
      </c>
      <c r="QG46" s="69">
        <v>420</v>
      </c>
      <c r="QH46" s="69">
        <v>571</v>
      </c>
      <c r="QI46" s="69">
        <v>614</v>
      </c>
      <c r="QJ46" s="69">
        <v>706</v>
      </c>
      <c r="QK46" s="69">
        <v>386</v>
      </c>
      <c r="QL46" s="69">
        <v>207</v>
      </c>
      <c r="QM46" s="69">
        <v>88</v>
      </c>
      <c r="QN46" s="69">
        <v>104</v>
      </c>
      <c r="QO46" s="69">
        <v>250</v>
      </c>
      <c r="QP46" s="69">
        <v>3346</v>
      </c>
      <c r="QQ46" s="69">
        <v>78</v>
      </c>
      <c r="QR46" s="69">
        <v>92</v>
      </c>
      <c r="QS46" s="69">
        <v>680</v>
      </c>
      <c r="QT46" s="69">
        <v>753</v>
      </c>
      <c r="QU46" s="69">
        <v>2</v>
      </c>
      <c r="QV46" s="69">
        <v>2</v>
      </c>
      <c r="QW46" s="69">
        <v>3</v>
      </c>
      <c r="QX46" s="69">
        <v>0</v>
      </c>
      <c r="QY46" s="69">
        <v>12</v>
      </c>
      <c r="QZ46" s="69">
        <v>113</v>
      </c>
      <c r="RA46" s="69">
        <v>1735</v>
      </c>
      <c r="RB46" s="69">
        <v>1528</v>
      </c>
      <c r="RC46" s="69">
        <v>71</v>
      </c>
      <c r="RD46" s="69">
        <v>5</v>
      </c>
      <c r="RE46" s="69">
        <v>2</v>
      </c>
      <c r="RF46" s="69">
        <v>2</v>
      </c>
      <c r="RG46" s="69">
        <v>127</v>
      </c>
      <c r="RH46" s="69">
        <v>1735</v>
      </c>
      <c r="RI46" s="69">
        <v>1519</v>
      </c>
      <c r="RJ46" s="69">
        <v>24</v>
      </c>
      <c r="RK46" s="69">
        <v>3</v>
      </c>
      <c r="RL46" s="69">
        <v>13</v>
      </c>
      <c r="RM46" s="69">
        <v>8</v>
      </c>
      <c r="RN46" s="69">
        <v>168</v>
      </c>
      <c r="RO46" s="69">
        <v>1735</v>
      </c>
      <c r="RP46" s="69">
        <v>1805</v>
      </c>
      <c r="RQ46" s="69">
        <v>452</v>
      </c>
      <c r="RR46" s="69">
        <v>2257</v>
      </c>
      <c r="RS46" s="69">
        <v>29</v>
      </c>
      <c r="RT46" s="69">
        <v>1473</v>
      </c>
      <c r="RU46" s="69">
        <v>1370</v>
      </c>
      <c r="RV46" s="69">
        <v>29</v>
      </c>
      <c r="RW46" s="69">
        <v>246</v>
      </c>
      <c r="RX46" s="69">
        <v>391</v>
      </c>
      <c r="RY46" s="69">
        <v>10</v>
      </c>
      <c r="RZ46" s="69">
        <v>144</v>
      </c>
      <c r="SA46" s="69">
        <v>59</v>
      </c>
      <c r="SB46" s="69">
        <v>81</v>
      </c>
      <c r="SC46" s="69">
        <v>2330</v>
      </c>
      <c r="SD46" s="69">
        <v>1262</v>
      </c>
      <c r="SE46" s="69">
        <v>27</v>
      </c>
      <c r="SF46" s="69">
        <v>126</v>
      </c>
      <c r="SG46" s="69">
        <v>407</v>
      </c>
      <c r="SH46" s="69">
        <v>189</v>
      </c>
      <c r="SI46" s="69">
        <v>176</v>
      </c>
      <c r="SJ46" s="69">
        <v>31</v>
      </c>
      <c r="SK46" s="69">
        <v>37</v>
      </c>
      <c r="SL46" s="69">
        <v>2255</v>
      </c>
      <c r="SM46" s="69">
        <v>2632</v>
      </c>
      <c r="SN46" s="69">
        <v>56</v>
      </c>
      <c r="SO46" s="69">
        <v>372</v>
      </c>
      <c r="SP46" s="69">
        <v>798</v>
      </c>
      <c r="SQ46" s="69">
        <v>199</v>
      </c>
      <c r="SR46" s="69">
        <v>320</v>
      </c>
      <c r="SS46" s="69">
        <v>90</v>
      </c>
      <c r="ST46" s="69">
        <v>118</v>
      </c>
      <c r="SU46" s="69">
        <v>4585</v>
      </c>
      <c r="SV46" s="69">
        <v>290</v>
      </c>
      <c r="SW46" s="69">
        <v>623</v>
      </c>
      <c r="SX46" s="69">
        <v>266</v>
      </c>
      <c r="SY46" s="69">
        <v>216</v>
      </c>
      <c r="SZ46" s="69">
        <v>149</v>
      </c>
      <c r="TA46" s="69">
        <v>47</v>
      </c>
      <c r="TB46" s="69">
        <v>883</v>
      </c>
      <c r="TC46" s="69">
        <v>2474</v>
      </c>
      <c r="TD46" s="69">
        <v>221</v>
      </c>
      <c r="TE46" s="69">
        <v>643</v>
      </c>
      <c r="TF46" s="69">
        <v>356</v>
      </c>
      <c r="TG46" s="69">
        <v>115</v>
      </c>
      <c r="TH46" s="69">
        <v>126</v>
      </c>
      <c r="TI46" s="69">
        <v>57</v>
      </c>
      <c r="TJ46" s="69">
        <v>918</v>
      </c>
      <c r="TK46" s="69">
        <v>2436</v>
      </c>
      <c r="TL46" s="69">
        <v>511</v>
      </c>
      <c r="TM46" s="69">
        <v>1266</v>
      </c>
      <c r="TN46" s="69">
        <v>622</v>
      </c>
      <c r="TO46" s="69">
        <v>331</v>
      </c>
      <c r="TP46" s="69">
        <v>275</v>
      </c>
      <c r="TQ46" s="69">
        <v>104</v>
      </c>
      <c r="TR46" s="69">
        <v>1801</v>
      </c>
      <c r="TS46" s="69">
        <v>4910</v>
      </c>
      <c r="TT46" s="69">
        <v>245</v>
      </c>
      <c r="TU46" s="69">
        <v>196</v>
      </c>
      <c r="TV46" s="69">
        <v>226</v>
      </c>
      <c r="TW46" s="69">
        <v>335</v>
      </c>
      <c r="TX46" s="69">
        <v>77</v>
      </c>
      <c r="TY46" s="69">
        <v>67</v>
      </c>
      <c r="TZ46" s="69">
        <v>38</v>
      </c>
      <c r="UA46" s="69">
        <v>37</v>
      </c>
      <c r="UB46" s="69">
        <v>0</v>
      </c>
      <c r="UC46" s="69">
        <v>1</v>
      </c>
      <c r="UD46" s="69">
        <v>513</v>
      </c>
      <c r="UE46" s="69">
        <v>1735</v>
      </c>
      <c r="UF46" s="69">
        <v>499</v>
      </c>
      <c r="UG46" s="69">
        <v>394</v>
      </c>
      <c r="UH46" s="69">
        <v>430</v>
      </c>
      <c r="UI46" s="69">
        <v>647</v>
      </c>
      <c r="UJ46" s="69">
        <v>150</v>
      </c>
      <c r="UK46" s="69">
        <v>138</v>
      </c>
      <c r="UL46" s="69">
        <v>80</v>
      </c>
      <c r="UM46" s="69">
        <v>67</v>
      </c>
      <c r="UN46" s="69">
        <v>0</v>
      </c>
      <c r="UO46" s="69">
        <v>1</v>
      </c>
      <c r="UP46" s="69">
        <v>940</v>
      </c>
      <c r="UQ46" s="69">
        <v>3346</v>
      </c>
      <c r="UR46" s="69">
        <v>35</v>
      </c>
      <c r="US46" s="69">
        <v>32</v>
      </c>
      <c r="UT46" s="69">
        <v>65</v>
      </c>
      <c r="UU46" s="69">
        <v>47</v>
      </c>
      <c r="UV46" s="69">
        <v>104</v>
      </c>
      <c r="UW46" s="69">
        <v>44</v>
      </c>
      <c r="UX46" s="69">
        <v>48</v>
      </c>
      <c r="UY46" s="69">
        <v>682</v>
      </c>
      <c r="UZ46" s="69">
        <v>574</v>
      </c>
      <c r="VA46" s="69">
        <v>1631</v>
      </c>
      <c r="VB46" s="69">
        <v>54</v>
      </c>
      <c r="VC46" s="69">
        <v>35</v>
      </c>
      <c r="VD46" s="69">
        <v>39</v>
      </c>
      <c r="VE46" s="69">
        <v>47</v>
      </c>
      <c r="VF46" s="69">
        <v>107</v>
      </c>
      <c r="VG46" s="69">
        <v>53</v>
      </c>
      <c r="VH46" s="69">
        <v>60</v>
      </c>
      <c r="VI46" s="69">
        <v>661</v>
      </c>
      <c r="VJ46" s="69">
        <v>584</v>
      </c>
      <c r="VK46" s="69">
        <v>1640</v>
      </c>
      <c r="VL46" s="69">
        <v>89</v>
      </c>
      <c r="VM46" s="69">
        <v>67</v>
      </c>
      <c r="VN46" s="69">
        <v>104</v>
      </c>
      <c r="VO46" s="69">
        <v>94</v>
      </c>
      <c r="VP46" s="69">
        <v>211</v>
      </c>
      <c r="VQ46" s="69">
        <v>97</v>
      </c>
      <c r="VR46" s="69">
        <v>108</v>
      </c>
      <c r="VS46" s="69">
        <v>1343</v>
      </c>
      <c r="VT46" s="69">
        <v>1158</v>
      </c>
      <c r="VU46" s="69">
        <v>3271</v>
      </c>
      <c r="VV46" s="69">
        <v>391</v>
      </c>
      <c r="VW46" s="69">
        <v>308</v>
      </c>
      <c r="VX46" s="69">
        <v>407</v>
      </c>
      <c r="VY46" s="69">
        <v>208</v>
      </c>
      <c r="VZ46" s="69">
        <v>798</v>
      </c>
      <c r="WA46" s="69">
        <v>516</v>
      </c>
      <c r="WB46" s="69">
        <v>36</v>
      </c>
      <c r="WC46" s="69">
        <v>76</v>
      </c>
      <c r="WD46" s="69">
        <v>87</v>
      </c>
      <c r="WE46" s="69">
        <v>372</v>
      </c>
      <c r="WF46" s="69">
        <v>168</v>
      </c>
      <c r="WG46" s="69">
        <v>195</v>
      </c>
      <c r="WH46" s="69">
        <v>9</v>
      </c>
      <c r="WI46" s="69">
        <v>45</v>
      </c>
      <c r="WJ46" s="69">
        <v>49</v>
      </c>
      <c r="WK46" s="69">
        <v>1</v>
      </c>
      <c r="WL46" s="69">
        <v>593</v>
      </c>
      <c r="WM46" s="69">
        <v>1631</v>
      </c>
      <c r="WN46" s="69">
        <v>87</v>
      </c>
      <c r="WO46" s="69">
        <v>88</v>
      </c>
      <c r="WP46" s="69">
        <v>102</v>
      </c>
      <c r="WQ46" s="69">
        <v>427</v>
      </c>
      <c r="WR46" s="69">
        <v>71</v>
      </c>
      <c r="WS46" s="69">
        <v>40</v>
      </c>
      <c r="WT46" s="69">
        <v>7</v>
      </c>
      <c r="WU46" s="69">
        <v>130</v>
      </c>
      <c r="WV46" s="69">
        <v>68</v>
      </c>
      <c r="WW46" s="69">
        <v>3</v>
      </c>
      <c r="WX46" s="69">
        <v>617</v>
      </c>
      <c r="WY46" s="69">
        <v>1640</v>
      </c>
      <c r="WZ46" s="69">
        <v>123</v>
      </c>
      <c r="XA46" s="69">
        <v>164</v>
      </c>
      <c r="XB46" s="69">
        <v>189</v>
      </c>
      <c r="XC46" s="69">
        <v>799</v>
      </c>
      <c r="XD46" s="69">
        <v>239</v>
      </c>
      <c r="XE46" s="69">
        <v>235</v>
      </c>
      <c r="XF46" s="69">
        <v>16</v>
      </c>
      <c r="XG46" s="69">
        <v>175</v>
      </c>
      <c r="XH46" s="69">
        <v>117</v>
      </c>
      <c r="XI46" s="69">
        <v>4</v>
      </c>
      <c r="XJ46" s="69">
        <v>1210</v>
      </c>
      <c r="XK46" s="69">
        <v>3271</v>
      </c>
      <c r="XL46" s="69">
        <v>17</v>
      </c>
      <c r="XM46" s="69">
        <v>78</v>
      </c>
      <c r="XN46" s="69">
        <v>97</v>
      </c>
      <c r="XO46" s="69">
        <v>172</v>
      </c>
      <c r="XP46" s="69">
        <v>85</v>
      </c>
      <c r="XQ46" s="69">
        <v>57</v>
      </c>
      <c r="XR46" s="69">
        <v>81</v>
      </c>
      <c r="XS46" s="69">
        <v>166</v>
      </c>
      <c r="XT46" s="69">
        <v>290</v>
      </c>
      <c r="XU46" s="69">
        <v>292</v>
      </c>
      <c r="XV46" s="69">
        <v>40</v>
      </c>
      <c r="XW46" s="69">
        <v>256</v>
      </c>
      <c r="XX46" s="69">
        <v>1631</v>
      </c>
      <c r="XY46" s="69">
        <v>15</v>
      </c>
      <c r="XZ46" s="69">
        <v>95</v>
      </c>
      <c r="YA46" s="69">
        <v>88</v>
      </c>
      <c r="YB46" s="69">
        <v>177</v>
      </c>
      <c r="YC46" s="69">
        <v>64</v>
      </c>
      <c r="YD46" s="69">
        <v>44</v>
      </c>
      <c r="YE46" s="69">
        <v>76</v>
      </c>
      <c r="YF46" s="69">
        <v>159</v>
      </c>
      <c r="YG46" s="69">
        <v>292</v>
      </c>
      <c r="YH46" s="69">
        <v>332</v>
      </c>
      <c r="YI46" s="69">
        <v>24</v>
      </c>
      <c r="YJ46" s="69">
        <v>274</v>
      </c>
      <c r="YK46" s="69">
        <v>1640</v>
      </c>
      <c r="YL46" s="69">
        <v>32</v>
      </c>
      <c r="YM46" s="69">
        <v>173</v>
      </c>
      <c r="YN46" s="69">
        <v>185</v>
      </c>
      <c r="YO46" s="69">
        <v>349</v>
      </c>
      <c r="YP46" s="69">
        <v>149</v>
      </c>
      <c r="YQ46" s="69">
        <v>101</v>
      </c>
      <c r="YR46" s="69">
        <v>157</v>
      </c>
      <c r="YS46" s="69">
        <v>325</v>
      </c>
      <c r="YT46" s="69">
        <v>582</v>
      </c>
      <c r="YU46" s="69">
        <v>624</v>
      </c>
      <c r="YV46" s="69">
        <v>64</v>
      </c>
      <c r="YW46" s="69">
        <v>530</v>
      </c>
      <c r="YX46" s="69">
        <v>3271</v>
      </c>
      <c r="YY46" s="69">
        <v>1171</v>
      </c>
      <c r="YZ46" s="69">
        <v>265</v>
      </c>
      <c r="ZA46" s="69">
        <v>390</v>
      </c>
      <c r="ZB46" s="69">
        <v>213</v>
      </c>
      <c r="ZC46" s="69">
        <v>5</v>
      </c>
      <c r="ZD46" s="69">
        <v>352</v>
      </c>
      <c r="ZE46" s="69">
        <v>62</v>
      </c>
      <c r="ZF46" s="69">
        <v>12</v>
      </c>
      <c r="ZG46" s="69">
        <v>61</v>
      </c>
      <c r="ZH46" s="69">
        <v>320</v>
      </c>
      <c r="ZI46" s="69">
        <v>2851</v>
      </c>
      <c r="ZJ46" s="69">
        <v>78</v>
      </c>
      <c r="ZK46" s="69">
        <v>138</v>
      </c>
      <c r="ZL46" s="69">
        <v>174</v>
      </c>
      <c r="ZM46" s="69">
        <v>294</v>
      </c>
      <c r="ZN46" s="69">
        <v>541</v>
      </c>
      <c r="ZO46" s="69">
        <v>603</v>
      </c>
      <c r="ZP46" s="69">
        <v>245</v>
      </c>
      <c r="ZQ46" s="69">
        <v>380</v>
      </c>
      <c r="ZR46" s="69">
        <v>341</v>
      </c>
      <c r="ZS46" s="69">
        <v>2794</v>
      </c>
      <c r="ZT46" s="69">
        <v>645</v>
      </c>
      <c r="ZU46" s="69">
        <v>1008</v>
      </c>
      <c r="ZV46" s="69">
        <v>503</v>
      </c>
      <c r="ZW46" s="69">
        <v>130</v>
      </c>
      <c r="ZX46" s="69">
        <v>109</v>
      </c>
      <c r="ZY46" s="69">
        <v>25</v>
      </c>
      <c r="ZZ46" s="69">
        <v>374</v>
      </c>
      <c r="AAA46" s="69">
        <v>2794</v>
      </c>
      <c r="AAB46" s="69">
        <v>17</v>
      </c>
      <c r="AAC46" s="69">
        <v>72</v>
      </c>
      <c r="AAD46" s="69">
        <v>174</v>
      </c>
      <c r="AAE46" s="69">
        <v>113</v>
      </c>
      <c r="AAF46" s="69">
        <v>113</v>
      </c>
      <c r="AAG46" s="69">
        <v>489</v>
      </c>
      <c r="AAH46" s="69">
        <v>31</v>
      </c>
      <c r="AAI46" s="69">
        <v>12</v>
      </c>
      <c r="AAJ46" s="69">
        <v>4</v>
      </c>
      <c r="AAK46" s="69">
        <v>5</v>
      </c>
      <c r="AAL46" s="69">
        <v>16</v>
      </c>
      <c r="AAM46" s="69">
        <v>68</v>
      </c>
      <c r="AAN46" s="69">
        <v>37</v>
      </c>
      <c r="AAO46" s="69">
        <v>13</v>
      </c>
      <c r="AAP46" s="69">
        <v>5</v>
      </c>
      <c r="AAQ46" s="69">
        <v>6</v>
      </c>
      <c r="AAR46" s="69">
        <v>11</v>
      </c>
      <c r="AAS46" s="69">
        <v>72</v>
      </c>
      <c r="AAT46" s="69">
        <v>1336</v>
      </c>
      <c r="AAU46" s="69">
        <v>697</v>
      </c>
      <c r="AAV46" s="69">
        <v>150</v>
      </c>
      <c r="AAW46" s="69">
        <v>19</v>
      </c>
      <c r="AAX46" s="69">
        <v>10</v>
      </c>
      <c r="AAY46" s="69">
        <v>262</v>
      </c>
      <c r="AAZ46" s="69">
        <v>2474</v>
      </c>
      <c r="ABA46" s="69">
        <v>1341</v>
      </c>
      <c r="ABB46" s="69">
        <v>678</v>
      </c>
      <c r="ABC46" s="69">
        <v>131</v>
      </c>
      <c r="ABD46" s="69">
        <v>19</v>
      </c>
      <c r="ABE46" s="69">
        <v>3</v>
      </c>
      <c r="ABF46" s="69">
        <v>264</v>
      </c>
      <c r="ABG46" s="69">
        <v>2436</v>
      </c>
      <c r="ABH46" s="69">
        <v>2677</v>
      </c>
      <c r="ABI46" s="69">
        <v>1375</v>
      </c>
      <c r="ABJ46" s="69">
        <v>281</v>
      </c>
      <c r="ABK46" s="69">
        <v>38</v>
      </c>
      <c r="ABL46" s="69">
        <v>13</v>
      </c>
      <c r="ABM46" s="69">
        <v>526</v>
      </c>
      <c r="ABN46" s="69">
        <v>4910</v>
      </c>
      <c r="ABO46" s="69">
        <v>143</v>
      </c>
      <c r="ABP46" s="69">
        <v>381</v>
      </c>
      <c r="ABQ46" s="69">
        <v>247</v>
      </c>
      <c r="ABR46" s="69">
        <v>105</v>
      </c>
      <c r="ABS46" s="69">
        <v>147</v>
      </c>
      <c r="ABT46" s="69">
        <v>21</v>
      </c>
      <c r="ABU46" s="69">
        <v>104</v>
      </c>
      <c r="ABV46" s="69">
        <v>49</v>
      </c>
      <c r="ABW46" s="69">
        <v>124</v>
      </c>
      <c r="ABX46" s="69">
        <v>295</v>
      </c>
      <c r="ABY46" s="69">
        <v>1616</v>
      </c>
      <c r="ABZ46" s="69">
        <v>88</v>
      </c>
      <c r="ACA46" s="69">
        <v>370</v>
      </c>
      <c r="ACB46" s="69">
        <v>191</v>
      </c>
      <c r="ACC46" s="69">
        <v>184</v>
      </c>
      <c r="ACD46" s="69">
        <v>20</v>
      </c>
      <c r="ACE46" s="69">
        <v>81</v>
      </c>
      <c r="ACF46" s="69">
        <v>120</v>
      </c>
      <c r="ACG46" s="69">
        <v>5</v>
      </c>
      <c r="ACH46" s="69">
        <v>98</v>
      </c>
      <c r="ACI46" s="69">
        <v>231</v>
      </c>
      <c r="ACJ46" s="69">
        <v>1388</v>
      </c>
      <c r="ACK46" s="69">
        <v>231</v>
      </c>
      <c r="ACL46" s="69">
        <v>751</v>
      </c>
      <c r="ACM46" s="69">
        <v>438</v>
      </c>
      <c r="ACN46" s="69">
        <v>289</v>
      </c>
      <c r="ACO46" s="69">
        <v>167</v>
      </c>
      <c r="ACP46" s="69">
        <v>102</v>
      </c>
      <c r="ACQ46" s="69">
        <v>224</v>
      </c>
      <c r="ACR46" s="69">
        <v>54</v>
      </c>
      <c r="ACS46" s="69">
        <v>222</v>
      </c>
      <c r="ACT46" s="69">
        <v>526</v>
      </c>
      <c r="ACU46" s="69">
        <v>3004</v>
      </c>
      <c r="ACV46" s="69">
        <v>11</v>
      </c>
      <c r="ACW46" s="69">
        <v>41</v>
      </c>
      <c r="ACX46" s="69">
        <v>92</v>
      </c>
      <c r="ACY46" s="69">
        <v>410</v>
      </c>
      <c r="ACZ46" s="69">
        <v>183</v>
      </c>
      <c r="ADA46" s="69">
        <v>75</v>
      </c>
      <c r="ADB46" s="69">
        <v>170</v>
      </c>
      <c r="ADC46" s="69">
        <v>388</v>
      </c>
      <c r="ADD46" s="69">
        <v>1370</v>
      </c>
      <c r="ADE46" s="69">
        <v>1</v>
      </c>
      <c r="ADF46" s="69">
        <v>9</v>
      </c>
      <c r="ADG46" s="69">
        <v>48</v>
      </c>
      <c r="ADH46" s="69">
        <v>383</v>
      </c>
      <c r="ADI46" s="69">
        <v>97</v>
      </c>
      <c r="ADJ46" s="69">
        <v>49</v>
      </c>
      <c r="ADK46" s="69">
        <v>335</v>
      </c>
      <c r="ADL46" s="69">
        <v>340</v>
      </c>
      <c r="ADM46" s="69">
        <v>1262</v>
      </c>
      <c r="ADN46" s="69">
        <v>1117</v>
      </c>
      <c r="ADO46" s="69">
        <v>479</v>
      </c>
      <c r="ADP46" s="69">
        <v>114</v>
      </c>
      <c r="ADQ46" s="69">
        <v>18</v>
      </c>
      <c r="ADR46" s="69">
        <v>7</v>
      </c>
      <c r="ADS46" s="69">
        <v>1226</v>
      </c>
      <c r="ADT46" s="69">
        <v>375</v>
      </c>
      <c r="ADU46" s="69">
        <v>134</v>
      </c>
      <c r="ADV46" s="69">
        <v>1735</v>
      </c>
      <c r="ADW46" s="69">
        <v>1082</v>
      </c>
      <c r="ADX46" s="69">
        <v>171</v>
      </c>
      <c r="ADY46" s="69">
        <v>357</v>
      </c>
      <c r="ADZ46" s="69">
        <v>125</v>
      </c>
      <c r="AEA46" s="69">
        <v>1735</v>
      </c>
    </row>
    <row r="47" spans="1:807">
      <c r="A47" s="56" t="s">
        <v>812</v>
      </c>
      <c r="B47" s="56" t="s">
        <v>926</v>
      </c>
      <c r="C47" s="53">
        <v>331</v>
      </c>
      <c r="D47" s="68">
        <f t="shared" si="9"/>
        <v>7129</v>
      </c>
      <c r="E47" s="24">
        <f t="shared" si="10"/>
        <v>21.537764350453173</v>
      </c>
      <c r="F47" s="85">
        <f t="shared" si="11"/>
        <v>100.03531286582404</v>
      </c>
      <c r="G47" s="88">
        <f t="shared" si="12"/>
        <v>0.30222148902061641</v>
      </c>
      <c r="H47" s="88">
        <f t="shared" si="30"/>
        <v>4.6160418044448983</v>
      </c>
      <c r="I47" s="56" t="s">
        <v>926</v>
      </c>
      <c r="K47" s="18">
        <f t="shared" si="27"/>
        <v>33</v>
      </c>
      <c r="L47" s="30">
        <v>106</v>
      </c>
      <c r="M47" s="43" t="s">
        <v>812</v>
      </c>
      <c r="N47" s="68">
        <f t="shared" si="32"/>
        <v>7129</v>
      </c>
      <c r="O47" s="33">
        <f t="shared" si="28"/>
        <v>100</v>
      </c>
      <c r="P47" s="30">
        <f t="shared" si="14"/>
        <v>533</v>
      </c>
      <c r="Q47" s="44">
        <f t="shared" si="1"/>
        <v>7.4765044185720297</v>
      </c>
      <c r="R47" s="28">
        <f t="shared" si="15"/>
        <v>40.553677755465394</v>
      </c>
      <c r="S47" s="45">
        <f t="shared" si="2"/>
        <v>369</v>
      </c>
      <c r="T47" s="44">
        <f t="shared" si="3"/>
        <v>5.1760415205498669</v>
      </c>
      <c r="U47" s="28">
        <f t="shared" si="16"/>
        <v>23.302486541525756</v>
      </c>
      <c r="V47" s="45">
        <f t="shared" si="17"/>
        <v>2622</v>
      </c>
      <c r="W47" s="44">
        <f t="shared" si="4"/>
        <v>84.146341463414629</v>
      </c>
      <c r="X47" s="28">
        <f t="shared" si="18"/>
        <v>90.285774102376209</v>
      </c>
      <c r="Y47" s="44">
        <f t="shared" si="19"/>
        <v>1132</v>
      </c>
      <c r="Z47" s="44">
        <f t="shared" si="5"/>
        <v>15.878804881470051</v>
      </c>
      <c r="AA47" s="28">
        <f t="shared" si="20"/>
        <v>42.007420321349343</v>
      </c>
      <c r="AB47" s="45">
        <f t="shared" si="21"/>
        <v>3138</v>
      </c>
      <c r="AC47" s="44">
        <f t="shared" si="6"/>
        <v>62.175549831583119</v>
      </c>
      <c r="AD47" s="33">
        <f t="shared" si="22"/>
        <v>99.960691047561284</v>
      </c>
      <c r="AE47" s="45">
        <f t="shared" si="23"/>
        <v>1566</v>
      </c>
      <c r="AF47" s="44">
        <f t="shared" si="7"/>
        <v>50.272873194221511</v>
      </c>
      <c r="AG47" s="28">
        <f t="shared" si="24"/>
        <v>59.635674014497646</v>
      </c>
      <c r="AH47" s="44">
        <v>11</v>
      </c>
      <c r="AI47" s="28">
        <f t="shared" si="25"/>
        <v>39.285714285714285</v>
      </c>
      <c r="AJ47" s="45">
        <f t="shared" si="8"/>
        <v>6725.4716981132078</v>
      </c>
      <c r="AK47" s="28">
        <f t="shared" si="26"/>
        <v>34.357454396491477</v>
      </c>
      <c r="AL47" s="45">
        <v>20094</v>
      </c>
      <c r="AM47" s="33">
        <f t="shared" si="29"/>
        <v>100</v>
      </c>
      <c r="AN47" s="39"/>
      <c r="AO47" s="28">
        <v>0</v>
      </c>
      <c r="AP47" s="27" t="s">
        <v>812</v>
      </c>
      <c r="AR47" s="69">
        <v>92</v>
      </c>
      <c r="AS47" s="69">
        <v>36</v>
      </c>
      <c r="AT47" s="69">
        <v>20</v>
      </c>
      <c r="AU47" s="69">
        <v>18</v>
      </c>
      <c r="AV47" s="69">
        <v>11</v>
      </c>
      <c r="AW47" s="69">
        <v>11</v>
      </c>
      <c r="AX47" s="69">
        <v>14</v>
      </c>
      <c r="AY47" s="69">
        <v>12</v>
      </c>
      <c r="AZ47" s="69">
        <v>8</v>
      </c>
      <c r="BA47" s="69">
        <v>10</v>
      </c>
      <c r="BB47" s="69">
        <v>15</v>
      </c>
      <c r="BC47" s="69">
        <v>9</v>
      </c>
      <c r="BD47" s="69">
        <v>14</v>
      </c>
      <c r="BE47" s="69">
        <v>13</v>
      </c>
      <c r="BF47" s="69">
        <v>21</v>
      </c>
      <c r="BG47" s="69">
        <v>8</v>
      </c>
      <c r="BH47" s="69">
        <v>13</v>
      </c>
      <c r="BI47" s="69">
        <v>15</v>
      </c>
      <c r="BJ47" s="69">
        <v>27</v>
      </c>
      <c r="BK47" s="69">
        <v>24</v>
      </c>
      <c r="BL47" s="69">
        <v>393</v>
      </c>
      <c r="BM47" s="69">
        <v>924</v>
      </c>
      <c r="BN47" s="69">
        <v>655</v>
      </c>
      <c r="BO47" s="69">
        <v>366</v>
      </c>
      <c r="BP47" s="69">
        <v>213</v>
      </c>
      <c r="BQ47" s="69">
        <v>129</v>
      </c>
      <c r="BR47" s="69">
        <v>127</v>
      </c>
      <c r="BS47" s="69">
        <v>139</v>
      </c>
      <c r="BT47" s="69">
        <v>99</v>
      </c>
      <c r="BU47" s="69">
        <v>76</v>
      </c>
      <c r="BV47" s="69">
        <v>49</v>
      </c>
      <c r="BW47" s="69">
        <v>24</v>
      </c>
      <c r="BX47" s="69">
        <v>20</v>
      </c>
      <c r="BY47" s="69">
        <v>12</v>
      </c>
      <c r="BZ47" s="69">
        <v>3617</v>
      </c>
      <c r="CA47" s="69">
        <v>73</v>
      </c>
      <c r="CB47" s="69">
        <v>22</v>
      </c>
      <c r="CC47" s="69">
        <v>27</v>
      </c>
      <c r="CD47" s="69">
        <v>21</v>
      </c>
      <c r="CE47" s="69">
        <v>12</v>
      </c>
      <c r="CF47" s="69">
        <v>13</v>
      </c>
      <c r="CG47" s="69">
        <v>18</v>
      </c>
      <c r="CH47" s="69">
        <v>11</v>
      </c>
      <c r="CI47" s="69">
        <v>12</v>
      </c>
      <c r="CJ47" s="69">
        <v>12</v>
      </c>
      <c r="CK47" s="69">
        <v>18</v>
      </c>
      <c r="CL47" s="69">
        <v>13</v>
      </c>
      <c r="CM47" s="69">
        <v>11</v>
      </c>
      <c r="CN47" s="69">
        <v>9</v>
      </c>
      <c r="CO47" s="69">
        <v>6</v>
      </c>
      <c r="CP47" s="69">
        <v>10</v>
      </c>
      <c r="CQ47" s="69">
        <v>7</v>
      </c>
      <c r="CR47" s="69">
        <v>19</v>
      </c>
      <c r="CS47" s="69">
        <v>25</v>
      </c>
      <c r="CT47" s="69">
        <v>35</v>
      </c>
      <c r="CU47" s="69">
        <v>500</v>
      </c>
      <c r="CV47" s="69">
        <v>918</v>
      </c>
      <c r="CW47" s="69">
        <v>635</v>
      </c>
      <c r="CX47" s="69">
        <v>316</v>
      </c>
      <c r="CY47" s="69">
        <v>168</v>
      </c>
      <c r="CZ47" s="69">
        <v>122</v>
      </c>
      <c r="DA47" s="69">
        <v>111</v>
      </c>
      <c r="DB47" s="69">
        <v>91</v>
      </c>
      <c r="DC47" s="69">
        <v>89</v>
      </c>
      <c r="DD47" s="69">
        <v>65</v>
      </c>
      <c r="DE47" s="69">
        <v>48</v>
      </c>
      <c r="DF47" s="69">
        <v>30</v>
      </c>
      <c r="DG47" s="69">
        <v>24</v>
      </c>
      <c r="DH47" s="69">
        <v>21</v>
      </c>
      <c r="DI47" s="69">
        <v>3512</v>
      </c>
      <c r="DJ47" s="69">
        <v>165</v>
      </c>
      <c r="DK47" s="69">
        <v>58</v>
      </c>
      <c r="DL47" s="69">
        <v>47</v>
      </c>
      <c r="DM47" s="69">
        <v>39</v>
      </c>
      <c r="DN47" s="69">
        <v>23</v>
      </c>
      <c r="DO47" s="69">
        <v>24</v>
      </c>
      <c r="DP47" s="69">
        <v>32</v>
      </c>
      <c r="DQ47" s="69">
        <v>23</v>
      </c>
      <c r="DR47" s="69">
        <v>20</v>
      </c>
      <c r="DS47" s="69">
        <v>22</v>
      </c>
      <c r="DT47" s="69">
        <v>33</v>
      </c>
      <c r="DU47" s="69">
        <v>22</v>
      </c>
      <c r="DV47" s="69">
        <v>25</v>
      </c>
      <c r="DW47" s="69">
        <v>22</v>
      </c>
      <c r="DX47" s="69">
        <v>27</v>
      </c>
      <c r="DY47" s="69">
        <v>18</v>
      </c>
      <c r="DZ47" s="69">
        <v>20</v>
      </c>
      <c r="EA47" s="69">
        <v>34</v>
      </c>
      <c r="EB47" s="69">
        <v>52</v>
      </c>
      <c r="EC47" s="69">
        <v>59</v>
      </c>
      <c r="ED47" s="69">
        <v>893</v>
      </c>
      <c r="EE47" s="69">
        <v>1842</v>
      </c>
      <c r="EF47" s="69">
        <v>1290</v>
      </c>
      <c r="EG47" s="69">
        <v>682</v>
      </c>
      <c r="EH47" s="69">
        <v>381</v>
      </c>
      <c r="EI47" s="69">
        <v>251</v>
      </c>
      <c r="EJ47" s="69">
        <v>238</v>
      </c>
      <c r="EK47" s="69">
        <v>230</v>
      </c>
      <c r="EL47" s="69">
        <v>188</v>
      </c>
      <c r="EM47" s="69">
        <v>141</v>
      </c>
      <c r="EN47" s="69">
        <v>97</v>
      </c>
      <c r="EO47" s="69">
        <v>54</v>
      </c>
      <c r="EP47" s="69">
        <v>44</v>
      </c>
      <c r="EQ47" s="69">
        <v>33</v>
      </c>
      <c r="ER47" s="69">
        <v>7129</v>
      </c>
      <c r="ES47" s="69">
        <v>2672</v>
      </c>
      <c r="ET47" s="69">
        <v>752</v>
      </c>
      <c r="EU47" s="69">
        <v>72</v>
      </c>
      <c r="EV47" s="69">
        <v>80</v>
      </c>
      <c r="EW47" s="69">
        <v>41</v>
      </c>
      <c r="EX47" s="69">
        <v>3617</v>
      </c>
      <c r="EY47" s="69">
        <v>2553</v>
      </c>
      <c r="EZ47" s="69">
        <v>755</v>
      </c>
      <c r="FA47" s="69">
        <v>57</v>
      </c>
      <c r="FB47" s="69">
        <v>61</v>
      </c>
      <c r="FC47" s="69">
        <v>86</v>
      </c>
      <c r="FD47" s="69">
        <v>3512</v>
      </c>
      <c r="FE47" s="69">
        <v>5225</v>
      </c>
      <c r="FF47" s="69">
        <v>1507</v>
      </c>
      <c r="FG47" s="69">
        <v>129</v>
      </c>
      <c r="FH47" s="69">
        <v>141</v>
      </c>
      <c r="FI47" s="69">
        <v>127</v>
      </c>
      <c r="FJ47" s="69">
        <v>7129</v>
      </c>
      <c r="FK47" s="69">
        <v>4142</v>
      </c>
      <c r="FL47" s="69">
        <v>414</v>
      </c>
      <c r="FM47" s="69">
        <v>166</v>
      </c>
      <c r="FN47" s="69">
        <v>22</v>
      </c>
      <c r="FO47" s="69">
        <v>853</v>
      </c>
      <c r="FP47" s="69">
        <v>835</v>
      </c>
      <c r="FQ47" s="69">
        <v>0</v>
      </c>
      <c r="FR47" s="69">
        <v>6432</v>
      </c>
      <c r="FS47" s="69">
        <v>4264</v>
      </c>
      <c r="FT47" s="69">
        <v>198</v>
      </c>
      <c r="FU47" s="69">
        <v>166</v>
      </c>
      <c r="FV47" s="69">
        <v>24</v>
      </c>
      <c r="FW47" s="69">
        <v>890</v>
      </c>
      <c r="FX47" s="69">
        <v>689</v>
      </c>
      <c r="FY47" s="69">
        <v>201</v>
      </c>
      <c r="FZ47" s="69">
        <v>6432</v>
      </c>
      <c r="GA47" s="69">
        <v>4168</v>
      </c>
      <c r="GB47" s="69">
        <v>10</v>
      </c>
      <c r="GC47" s="69">
        <v>1552</v>
      </c>
      <c r="GD47" s="69">
        <v>48</v>
      </c>
      <c r="GE47" s="69">
        <v>284</v>
      </c>
      <c r="GF47" s="69">
        <v>155</v>
      </c>
      <c r="GG47" s="69">
        <v>215</v>
      </c>
      <c r="GH47" s="69">
        <v>6432</v>
      </c>
      <c r="GI47" s="69">
        <v>4648</v>
      </c>
      <c r="GJ47" s="69">
        <v>824</v>
      </c>
      <c r="GK47" s="69">
        <v>212</v>
      </c>
      <c r="GL47" s="69">
        <v>583</v>
      </c>
      <c r="GM47" s="69">
        <v>6267</v>
      </c>
      <c r="GN47" s="69">
        <v>4256</v>
      </c>
      <c r="GO47" s="69">
        <v>1038</v>
      </c>
      <c r="GP47" s="69">
        <v>1463</v>
      </c>
      <c r="GQ47" s="69">
        <v>372</v>
      </c>
      <c r="GR47" s="69">
        <v>7129</v>
      </c>
      <c r="GS47" s="69">
        <v>1593</v>
      </c>
      <c r="GT47" s="69">
        <v>141</v>
      </c>
      <c r="GU47" s="69">
        <v>224</v>
      </c>
      <c r="GV47" s="69">
        <v>14</v>
      </c>
      <c r="GW47" s="69">
        <v>1214</v>
      </c>
      <c r="GX47" s="69">
        <v>1593</v>
      </c>
      <c r="GY47" s="69">
        <v>1034</v>
      </c>
      <c r="GZ47" s="69">
        <v>444</v>
      </c>
      <c r="HA47" s="69">
        <v>75</v>
      </c>
      <c r="HB47" s="69">
        <v>12</v>
      </c>
      <c r="HC47" s="69">
        <v>28</v>
      </c>
      <c r="HD47" s="69">
        <v>1941</v>
      </c>
      <c r="HE47" s="69">
        <v>4641</v>
      </c>
      <c r="HF47" s="69">
        <v>277</v>
      </c>
      <c r="HG47" s="69">
        <v>6859</v>
      </c>
      <c r="HH47" s="69">
        <v>1941</v>
      </c>
      <c r="HI47" s="69">
        <v>190</v>
      </c>
      <c r="HJ47" s="69">
        <v>13</v>
      </c>
      <c r="HK47" s="69">
        <v>38</v>
      </c>
      <c r="HL47" s="69">
        <v>106</v>
      </c>
      <c r="HM47" s="69">
        <v>858</v>
      </c>
      <c r="HN47" s="69">
        <v>720</v>
      </c>
      <c r="HO47" s="69">
        <v>16</v>
      </c>
      <c r="HP47" s="69">
        <v>3</v>
      </c>
      <c r="HQ47" s="69">
        <v>1</v>
      </c>
      <c r="HR47" s="69">
        <v>0</v>
      </c>
      <c r="HS47" s="69">
        <v>0</v>
      </c>
      <c r="HT47" s="69">
        <v>4</v>
      </c>
      <c r="HU47" s="69">
        <v>4</v>
      </c>
      <c r="HV47" s="69">
        <v>4</v>
      </c>
      <c r="HW47" s="69">
        <v>1</v>
      </c>
      <c r="HX47" s="69">
        <v>0</v>
      </c>
      <c r="HY47" s="69">
        <v>9</v>
      </c>
      <c r="HZ47" s="69">
        <v>7</v>
      </c>
      <c r="IA47" s="69">
        <v>5</v>
      </c>
      <c r="IB47" s="69">
        <v>1</v>
      </c>
      <c r="IC47" s="69">
        <v>0</v>
      </c>
      <c r="ID47" s="69">
        <v>13</v>
      </c>
      <c r="IE47" s="69">
        <v>856</v>
      </c>
      <c r="IF47" s="69">
        <v>218</v>
      </c>
      <c r="IG47" s="69">
        <v>103</v>
      </c>
      <c r="IH47" s="69">
        <v>39</v>
      </c>
      <c r="II47" s="69">
        <v>14</v>
      </c>
      <c r="IJ47" s="69">
        <v>1230</v>
      </c>
      <c r="IK47" s="69">
        <v>1712</v>
      </c>
      <c r="IL47" s="69">
        <v>654</v>
      </c>
      <c r="IM47" s="69">
        <v>412</v>
      </c>
      <c r="IN47" s="69">
        <v>195</v>
      </c>
      <c r="IO47" s="69">
        <v>90</v>
      </c>
      <c r="IP47" s="69">
        <v>3063</v>
      </c>
      <c r="IQ47" s="69">
        <v>108</v>
      </c>
      <c r="IR47" s="69">
        <v>275</v>
      </c>
      <c r="IS47" s="69">
        <v>218</v>
      </c>
      <c r="IT47" s="69">
        <v>120</v>
      </c>
      <c r="IU47" s="69">
        <v>63</v>
      </c>
      <c r="IV47" s="69">
        <v>784</v>
      </c>
      <c r="IW47" s="69">
        <v>0</v>
      </c>
      <c r="IX47" s="69">
        <v>169</v>
      </c>
      <c r="IY47" s="69">
        <v>78</v>
      </c>
      <c r="IZ47" s="69">
        <v>17</v>
      </c>
      <c r="JA47" s="69">
        <v>3</v>
      </c>
      <c r="JB47" s="69">
        <v>0</v>
      </c>
      <c r="JC47" s="69">
        <v>0</v>
      </c>
      <c r="JD47" s="69">
        <v>100</v>
      </c>
      <c r="JE47" s="69">
        <v>44</v>
      </c>
      <c r="JF47" s="69">
        <v>15</v>
      </c>
      <c r="JG47" s="69">
        <v>1</v>
      </c>
      <c r="JH47" s="69">
        <v>1</v>
      </c>
      <c r="JI47" s="69">
        <v>0</v>
      </c>
      <c r="JJ47" s="69">
        <v>0</v>
      </c>
      <c r="JK47" s="69">
        <v>26</v>
      </c>
      <c r="JL47" s="69">
        <v>16</v>
      </c>
      <c r="JM47" s="69">
        <v>7</v>
      </c>
      <c r="JN47" s="69">
        <v>5</v>
      </c>
      <c r="JO47" s="69">
        <v>748</v>
      </c>
      <c r="JP47" s="69">
        <v>269</v>
      </c>
      <c r="JQ47" s="69">
        <v>148</v>
      </c>
      <c r="JR47" s="69">
        <v>48</v>
      </c>
      <c r="JS47" s="69">
        <v>11</v>
      </c>
      <c r="JT47" s="69">
        <v>6</v>
      </c>
      <c r="JU47" s="69">
        <v>184</v>
      </c>
      <c r="JV47" s="69">
        <v>81</v>
      </c>
      <c r="JW47" s="69">
        <v>36</v>
      </c>
      <c r="JX47" s="69">
        <v>301</v>
      </c>
      <c r="JY47" s="69">
        <v>80</v>
      </c>
      <c r="JZ47" s="69">
        <v>67</v>
      </c>
      <c r="KA47" s="69">
        <v>17</v>
      </c>
      <c r="KB47" s="69">
        <v>164</v>
      </c>
      <c r="KC47" s="69">
        <v>3</v>
      </c>
      <c r="KD47" s="69">
        <v>13</v>
      </c>
      <c r="KE47" s="69">
        <v>1</v>
      </c>
      <c r="KF47" s="69">
        <v>17</v>
      </c>
      <c r="KG47" s="69">
        <v>269</v>
      </c>
      <c r="KH47" s="69">
        <v>134</v>
      </c>
      <c r="KI47" s="69">
        <v>106</v>
      </c>
      <c r="KJ47" s="69">
        <v>509</v>
      </c>
      <c r="KK47" s="69">
        <v>116</v>
      </c>
      <c r="KL47" s="69">
        <v>93</v>
      </c>
      <c r="KM47" s="69">
        <v>44</v>
      </c>
      <c r="KN47" s="69">
        <v>253</v>
      </c>
      <c r="KO47" s="69">
        <v>3</v>
      </c>
      <c r="KP47" s="69">
        <v>16</v>
      </c>
      <c r="KQ47" s="69">
        <v>3</v>
      </c>
      <c r="KR47" s="69">
        <v>22</v>
      </c>
      <c r="KS47" s="69">
        <v>205</v>
      </c>
      <c r="KT47" s="69">
        <v>58</v>
      </c>
      <c r="KU47" s="69">
        <v>58</v>
      </c>
      <c r="KV47" s="69">
        <v>53</v>
      </c>
      <c r="KW47" s="69">
        <v>108</v>
      </c>
      <c r="KX47" s="69">
        <v>482</v>
      </c>
      <c r="KY47" s="69">
        <v>673</v>
      </c>
      <c r="KZ47" s="69">
        <v>200</v>
      </c>
      <c r="LA47" s="69">
        <v>209</v>
      </c>
      <c r="LB47" s="69">
        <v>158</v>
      </c>
      <c r="LC47" s="69">
        <v>327</v>
      </c>
      <c r="LD47" s="69">
        <v>1567</v>
      </c>
      <c r="LE47" s="69">
        <v>679</v>
      </c>
      <c r="LF47" s="69">
        <v>42</v>
      </c>
      <c r="LG47" s="69">
        <v>27</v>
      </c>
      <c r="LH47" s="69">
        <v>151</v>
      </c>
      <c r="LI47" s="69">
        <v>62</v>
      </c>
      <c r="LJ47" s="69">
        <v>54</v>
      </c>
      <c r="LK47" s="69">
        <v>58</v>
      </c>
      <c r="LL47" s="69">
        <v>157</v>
      </c>
      <c r="LM47" s="69">
        <v>1230</v>
      </c>
      <c r="LN47" s="69">
        <v>1358</v>
      </c>
      <c r="LO47" s="69">
        <v>84</v>
      </c>
      <c r="LP47" s="69">
        <v>54</v>
      </c>
      <c r="LQ47" s="69">
        <v>447</v>
      </c>
      <c r="LR47" s="69">
        <v>209</v>
      </c>
      <c r="LS47" s="69">
        <v>183</v>
      </c>
      <c r="LT47" s="69">
        <v>189</v>
      </c>
      <c r="LU47" s="69">
        <v>539</v>
      </c>
      <c r="LV47" s="69">
        <v>3063</v>
      </c>
      <c r="LW47" s="69">
        <v>2039</v>
      </c>
      <c r="LX47" s="69">
        <v>287</v>
      </c>
      <c r="LY47" s="69">
        <v>196</v>
      </c>
      <c r="LZ47" s="69">
        <v>91</v>
      </c>
      <c r="MA47" s="69">
        <v>121</v>
      </c>
      <c r="MB47" s="69">
        <v>2734</v>
      </c>
      <c r="MC47" s="69">
        <v>1092</v>
      </c>
      <c r="MD47" s="69">
        <v>250</v>
      </c>
      <c r="ME47" s="69">
        <v>403</v>
      </c>
      <c r="MF47" s="69">
        <v>216</v>
      </c>
      <c r="MG47" s="69">
        <v>53</v>
      </c>
      <c r="MH47" s="69">
        <v>12</v>
      </c>
      <c r="MI47" s="69">
        <v>121</v>
      </c>
      <c r="MJ47" s="69">
        <v>75</v>
      </c>
      <c r="MK47" s="69">
        <v>17</v>
      </c>
      <c r="ML47" s="69">
        <v>2</v>
      </c>
      <c r="MM47" s="69">
        <v>18</v>
      </c>
      <c r="MN47" s="69">
        <v>31</v>
      </c>
      <c r="MO47" s="69">
        <v>153</v>
      </c>
      <c r="MP47" s="69">
        <v>673</v>
      </c>
      <c r="MQ47" s="69">
        <v>3116</v>
      </c>
      <c r="MR47" s="69">
        <v>1092</v>
      </c>
      <c r="MS47" s="69">
        <v>500</v>
      </c>
      <c r="MT47" s="69">
        <v>806</v>
      </c>
      <c r="MU47" s="69">
        <v>800</v>
      </c>
      <c r="MV47" s="69">
        <v>188</v>
      </c>
      <c r="MW47" s="69">
        <v>27</v>
      </c>
      <c r="MX47" s="69">
        <v>319</v>
      </c>
      <c r="MY47" s="69">
        <v>242</v>
      </c>
      <c r="MZ47" s="69">
        <v>88</v>
      </c>
      <c r="NA47" s="69">
        <v>7</v>
      </c>
      <c r="NB47" s="69">
        <v>65</v>
      </c>
      <c r="NC47" s="69">
        <v>163</v>
      </c>
      <c r="ND47" s="69">
        <v>365</v>
      </c>
      <c r="NE47" s="69">
        <v>1597</v>
      </c>
      <c r="NF47" s="69">
        <v>6259</v>
      </c>
      <c r="NG47" s="69">
        <v>1092</v>
      </c>
      <c r="NH47" s="69">
        <v>1283</v>
      </c>
      <c r="NI47" s="69">
        <v>498</v>
      </c>
      <c r="NJ47" s="69">
        <v>159</v>
      </c>
      <c r="NK47" s="69">
        <v>50</v>
      </c>
      <c r="NL47" s="69">
        <v>23</v>
      </c>
      <c r="NM47" s="69">
        <v>8</v>
      </c>
      <c r="NN47" s="69">
        <v>3</v>
      </c>
      <c r="NO47" s="69">
        <v>3116</v>
      </c>
      <c r="NP47" s="69">
        <v>1092</v>
      </c>
      <c r="NQ47" s="69">
        <v>2566</v>
      </c>
      <c r="NR47" s="69">
        <v>1494</v>
      </c>
      <c r="NS47" s="69">
        <v>636</v>
      </c>
      <c r="NT47" s="69">
        <v>250</v>
      </c>
      <c r="NU47" s="69">
        <v>138</v>
      </c>
      <c r="NV47" s="69">
        <v>56</v>
      </c>
      <c r="NW47" s="69">
        <v>27</v>
      </c>
      <c r="NX47" s="69">
        <v>6259</v>
      </c>
      <c r="NY47" s="69">
        <v>433</v>
      </c>
      <c r="NZ47" s="69">
        <v>2589</v>
      </c>
      <c r="OA47" s="69">
        <v>32</v>
      </c>
      <c r="OB47" s="69">
        <v>1</v>
      </c>
      <c r="OC47" s="69">
        <v>61</v>
      </c>
      <c r="OD47" s="69">
        <v>3116</v>
      </c>
      <c r="OE47" s="69">
        <v>1071</v>
      </c>
      <c r="OF47" s="69">
        <v>5041</v>
      </c>
      <c r="OG47" s="69">
        <v>36</v>
      </c>
      <c r="OH47" s="69">
        <v>7</v>
      </c>
      <c r="OI47" s="69">
        <v>104</v>
      </c>
      <c r="OJ47" s="69">
        <v>6259</v>
      </c>
      <c r="OK47" s="69">
        <v>287</v>
      </c>
      <c r="OL47" s="69">
        <v>57</v>
      </c>
      <c r="OM47" s="69">
        <v>110</v>
      </c>
      <c r="ON47" s="69">
        <v>137</v>
      </c>
      <c r="OO47" s="69">
        <v>106</v>
      </c>
      <c r="OP47" s="69">
        <v>193</v>
      </c>
      <c r="OQ47" s="69">
        <v>733</v>
      </c>
      <c r="OR47" s="69">
        <v>617</v>
      </c>
      <c r="OS47" s="69">
        <v>660</v>
      </c>
      <c r="OT47" s="69">
        <v>215</v>
      </c>
      <c r="OU47" s="69">
        <v>3115</v>
      </c>
      <c r="OV47" s="69">
        <v>606</v>
      </c>
      <c r="OW47" s="69">
        <v>107</v>
      </c>
      <c r="OX47" s="69">
        <v>240</v>
      </c>
      <c r="OY47" s="69">
        <v>252</v>
      </c>
      <c r="OZ47" s="69">
        <v>239</v>
      </c>
      <c r="PA47" s="69">
        <v>410</v>
      </c>
      <c r="PB47" s="69">
        <v>1413</v>
      </c>
      <c r="PC47" s="69">
        <v>1231</v>
      </c>
      <c r="PD47" s="69">
        <v>1329</v>
      </c>
      <c r="PE47" s="69">
        <v>425</v>
      </c>
      <c r="PF47" s="69">
        <v>6252</v>
      </c>
      <c r="PG47" s="69">
        <v>611</v>
      </c>
      <c r="PH47" s="69">
        <v>201</v>
      </c>
      <c r="PI47" s="69">
        <v>1776</v>
      </c>
      <c r="PJ47" s="69">
        <v>307</v>
      </c>
      <c r="PK47" s="69">
        <v>98</v>
      </c>
      <c r="PL47" s="69">
        <v>53</v>
      </c>
      <c r="PM47" s="69">
        <v>69</v>
      </c>
      <c r="PN47" s="69">
        <v>3115</v>
      </c>
      <c r="PO47" s="69">
        <v>1223</v>
      </c>
      <c r="PP47" s="69">
        <v>384</v>
      </c>
      <c r="PQ47" s="69">
        <v>3551</v>
      </c>
      <c r="PR47" s="69">
        <v>651</v>
      </c>
      <c r="PS47" s="69">
        <v>256</v>
      </c>
      <c r="PT47" s="69">
        <v>78</v>
      </c>
      <c r="PU47" s="69">
        <v>109</v>
      </c>
      <c r="PV47" s="69">
        <v>6252</v>
      </c>
      <c r="PW47" s="69">
        <v>160</v>
      </c>
      <c r="PX47" s="69">
        <v>605</v>
      </c>
      <c r="PY47" s="69">
        <v>984</v>
      </c>
      <c r="PZ47" s="69">
        <v>788</v>
      </c>
      <c r="QA47" s="69">
        <v>305</v>
      </c>
      <c r="QB47" s="69">
        <v>113</v>
      </c>
      <c r="QC47" s="69">
        <v>25</v>
      </c>
      <c r="QD47" s="69">
        <v>13</v>
      </c>
      <c r="QE47" s="69">
        <v>122</v>
      </c>
      <c r="QF47" s="69">
        <v>3115</v>
      </c>
      <c r="QG47" s="69">
        <v>204</v>
      </c>
      <c r="QH47" s="69">
        <v>1002</v>
      </c>
      <c r="QI47" s="69">
        <v>1854</v>
      </c>
      <c r="QJ47" s="69">
        <v>1707</v>
      </c>
      <c r="QK47" s="69">
        <v>827</v>
      </c>
      <c r="QL47" s="69">
        <v>345</v>
      </c>
      <c r="QM47" s="69">
        <v>73</v>
      </c>
      <c r="QN47" s="69">
        <v>36</v>
      </c>
      <c r="QO47" s="69">
        <v>204</v>
      </c>
      <c r="QP47" s="69">
        <v>6252</v>
      </c>
      <c r="QQ47" s="69">
        <v>82</v>
      </c>
      <c r="QR47" s="69">
        <v>24</v>
      </c>
      <c r="QS47" s="69">
        <v>1018</v>
      </c>
      <c r="QT47" s="69">
        <v>1883</v>
      </c>
      <c r="QU47" s="69">
        <v>7</v>
      </c>
      <c r="QV47" s="69">
        <v>2</v>
      </c>
      <c r="QW47" s="69">
        <v>2</v>
      </c>
      <c r="QX47" s="69">
        <v>1</v>
      </c>
      <c r="QY47" s="69">
        <v>17</v>
      </c>
      <c r="QZ47" s="69">
        <v>79</v>
      </c>
      <c r="RA47" s="69">
        <v>3115</v>
      </c>
      <c r="RB47" s="69">
        <v>2752</v>
      </c>
      <c r="RC47" s="69">
        <v>211</v>
      </c>
      <c r="RD47" s="69">
        <v>8</v>
      </c>
      <c r="RE47" s="69">
        <v>9</v>
      </c>
      <c r="RF47" s="69">
        <v>0</v>
      </c>
      <c r="RG47" s="69">
        <v>135</v>
      </c>
      <c r="RH47" s="69">
        <v>3115</v>
      </c>
      <c r="RI47" s="69">
        <v>2892</v>
      </c>
      <c r="RJ47" s="69">
        <v>23</v>
      </c>
      <c r="RK47" s="69">
        <v>11</v>
      </c>
      <c r="RL47" s="69">
        <v>33</v>
      </c>
      <c r="RM47" s="69">
        <v>1</v>
      </c>
      <c r="RN47" s="69">
        <v>155</v>
      </c>
      <c r="RO47" s="69">
        <v>3115</v>
      </c>
      <c r="RP47" s="69">
        <v>3222</v>
      </c>
      <c r="RQ47" s="69">
        <v>656</v>
      </c>
      <c r="RR47" s="69">
        <v>3878</v>
      </c>
      <c r="RS47" s="69">
        <v>14</v>
      </c>
      <c r="RT47" s="69">
        <v>726</v>
      </c>
      <c r="RU47" s="69">
        <v>2426</v>
      </c>
      <c r="RV47" s="69">
        <v>29</v>
      </c>
      <c r="RW47" s="69">
        <v>221</v>
      </c>
      <c r="RX47" s="69">
        <v>369</v>
      </c>
      <c r="RY47" s="69">
        <v>10</v>
      </c>
      <c r="RZ47" s="69">
        <v>178</v>
      </c>
      <c r="SA47" s="69">
        <v>75</v>
      </c>
      <c r="SB47" s="69">
        <v>5</v>
      </c>
      <c r="SC47" s="69">
        <v>3313</v>
      </c>
      <c r="SD47" s="69">
        <v>2175</v>
      </c>
      <c r="SE47" s="69">
        <v>31</v>
      </c>
      <c r="SF47" s="69">
        <v>191</v>
      </c>
      <c r="SG47" s="69">
        <v>400</v>
      </c>
      <c r="SH47" s="69">
        <v>187</v>
      </c>
      <c r="SI47" s="69">
        <v>168</v>
      </c>
      <c r="SJ47" s="69">
        <v>77</v>
      </c>
      <c r="SK47" s="69">
        <v>5</v>
      </c>
      <c r="SL47" s="69">
        <v>3234</v>
      </c>
      <c r="SM47" s="69">
        <v>4601</v>
      </c>
      <c r="SN47" s="69">
        <v>60</v>
      </c>
      <c r="SO47" s="69">
        <v>412</v>
      </c>
      <c r="SP47" s="69">
        <v>769</v>
      </c>
      <c r="SQ47" s="69">
        <v>197</v>
      </c>
      <c r="SR47" s="69">
        <v>346</v>
      </c>
      <c r="SS47" s="69">
        <v>152</v>
      </c>
      <c r="ST47" s="69">
        <v>10</v>
      </c>
      <c r="SU47" s="69">
        <v>6547</v>
      </c>
      <c r="SV47" s="69">
        <v>604</v>
      </c>
      <c r="SW47" s="69">
        <v>1242</v>
      </c>
      <c r="SX47" s="69">
        <v>444</v>
      </c>
      <c r="SY47" s="69">
        <v>366</v>
      </c>
      <c r="SZ47" s="69">
        <v>242</v>
      </c>
      <c r="TA47" s="69">
        <v>69</v>
      </c>
      <c r="TB47" s="69">
        <v>650</v>
      </c>
      <c r="TC47" s="69">
        <v>3617</v>
      </c>
      <c r="TD47" s="69">
        <v>536</v>
      </c>
      <c r="TE47" s="69">
        <v>1103</v>
      </c>
      <c r="TF47" s="69">
        <v>668</v>
      </c>
      <c r="TG47" s="69">
        <v>195</v>
      </c>
      <c r="TH47" s="69">
        <v>194</v>
      </c>
      <c r="TI47" s="69">
        <v>66</v>
      </c>
      <c r="TJ47" s="69">
        <v>750</v>
      </c>
      <c r="TK47" s="69">
        <v>3512</v>
      </c>
      <c r="TL47" s="69">
        <v>1140</v>
      </c>
      <c r="TM47" s="69">
        <v>2345</v>
      </c>
      <c r="TN47" s="69">
        <v>1112</v>
      </c>
      <c r="TO47" s="69">
        <v>561</v>
      </c>
      <c r="TP47" s="69">
        <v>436</v>
      </c>
      <c r="TQ47" s="69">
        <v>135</v>
      </c>
      <c r="TR47" s="69">
        <v>1400</v>
      </c>
      <c r="TS47" s="69">
        <v>7129</v>
      </c>
      <c r="TT47" s="69">
        <v>627</v>
      </c>
      <c r="TU47" s="69">
        <v>589</v>
      </c>
      <c r="TV47" s="69">
        <v>508</v>
      </c>
      <c r="TW47" s="69">
        <v>550</v>
      </c>
      <c r="TX47" s="69">
        <v>117</v>
      </c>
      <c r="TY47" s="69">
        <v>115</v>
      </c>
      <c r="TZ47" s="69">
        <v>67</v>
      </c>
      <c r="UA47" s="69">
        <v>80</v>
      </c>
      <c r="UB47" s="69">
        <v>1</v>
      </c>
      <c r="UC47" s="69">
        <v>1</v>
      </c>
      <c r="UD47" s="69">
        <v>461</v>
      </c>
      <c r="UE47" s="69">
        <v>3116</v>
      </c>
      <c r="UF47" s="69">
        <v>1221</v>
      </c>
      <c r="UG47" s="69">
        <v>1111</v>
      </c>
      <c r="UH47" s="69">
        <v>984</v>
      </c>
      <c r="UI47" s="69">
        <v>1169</v>
      </c>
      <c r="UJ47" s="69">
        <v>251</v>
      </c>
      <c r="UK47" s="69">
        <v>279</v>
      </c>
      <c r="UL47" s="69">
        <v>138</v>
      </c>
      <c r="UM47" s="69">
        <v>199</v>
      </c>
      <c r="UN47" s="69">
        <v>1</v>
      </c>
      <c r="UO47" s="69">
        <v>5</v>
      </c>
      <c r="UP47" s="69">
        <v>901</v>
      </c>
      <c r="UQ47" s="69">
        <v>6259</v>
      </c>
      <c r="UR47" s="69">
        <v>118</v>
      </c>
      <c r="US47" s="69">
        <v>65</v>
      </c>
      <c r="UT47" s="69">
        <v>107</v>
      </c>
      <c r="UU47" s="69">
        <v>110</v>
      </c>
      <c r="UV47" s="69">
        <v>124</v>
      </c>
      <c r="UW47" s="69">
        <v>69</v>
      </c>
      <c r="UX47" s="69">
        <v>74</v>
      </c>
      <c r="UY47" s="69">
        <v>1324</v>
      </c>
      <c r="UZ47" s="69">
        <v>635</v>
      </c>
      <c r="VA47" s="69">
        <v>2626</v>
      </c>
      <c r="VB47" s="69">
        <v>135</v>
      </c>
      <c r="VC47" s="69">
        <v>68</v>
      </c>
      <c r="VD47" s="69">
        <v>77</v>
      </c>
      <c r="VE47" s="69">
        <v>110</v>
      </c>
      <c r="VF47" s="69">
        <v>122</v>
      </c>
      <c r="VG47" s="69">
        <v>68</v>
      </c>
      <c r="VH47" s="69">
        <v>82</v>
      </c>
      <c r="VI47" s="69">
        <v>1291</v>
      </c>
      <c r="VJ47" s="69">
        <v>579</v>
      </c>
      <c r="VK47" s="69">
        <v>2532</v>
      </c>
      <c r="VL47" s="69">
        <v>253</v>
      </c>
      <c r="VM47" s="69">
        <v>133</v>
      </c>
      <c r="VN47" s="69">
        <v>184</v>
      </c>
      <c r="VO47" s="69">
        <v>220</v>
      </c>
      <c r="VP47" s="69">
        <v>246</v>
      </c>
      <c r="VQ47" s="69">
        <v>137</v>
      </c>
      <c r="VR47" s="69">
        <v>156</v>
      </c>
      <c r="VS47" s="69">
        <v>2615</v>
      </c>
      <c r="VT47" s="69">
        <v>1214</v>
      </c>
      <c r="VU47" s="69">
        <v>5158</v>
      </c>
      <c r="VV47" s="69">
        <v>369</v>
      </c>
      <c r="VW47" s="69">
        <v>318</v>
      </c>
      <c r="VX47" s="69">
        <v>400</v>
      </c>
      <c r="VY47" s="69">
        <v>302</v>
      </c>
      <c r="VZ47" s="69">
        <v>769</v>
      </c>
      <c r="WA47" s="69">
        <v>620</v>
      </c>
      <c r="WB47" s="69">
        <v>26</v>
      </c>
      <c r="WC47" s="69">
        <v>116</v>
      </c>
      <c r="WD47" s="69">
        <v>84</v>
      </c>
      <c r="WE47" s="69">
        <v>904</v>
      </c>
      <c r="WF47" s="69">
        <v>341</v>
      </c>
      <c r="WG47" s="69">
        <v>287</v>
      </c>
      <c r="WH47" s="69">
        <v>7</v>
      </c>
      <c r="WI47" s="69">
        <v>68</v>
      </c>
      <c r="WJ47" s="69">
        <v>73</v>
      </c>
      <c r="WK47" s="69">
        <v>2</v>
      </c>
      <c r="WL47" s="69">
        <v>718</v>
      </c>
      <c r="WM47" s="69">
        <v>2626</v>
      </c>
      <c r="WN47" s="69">
        <v>90</v>
      </c>
      <c r="WO47" s="69">
        <v>114</v>
      </c>
      <c r="WP47" s="69">
        <v>153</v>
      </c>
      <c r="WQ47" s="69">
        <v>978</v>
      </c>
      <c r="WR47" s="69">
        <v>143</v>
      </c>
      <c r="WS47" s="69">
        <v>64</v>
      </c>
      <c r="WT47" s="69">
        <v>7</v>
      </c>
      <c r="WU47" s="69">
        <v>213</v>
      </c>
      <c r="WV47" s="69">
        <v>88</v>
      </c>
      <c r="WW47" s="69">
        <v>2</v>
      </c>
      <c r="WX47" s="69">
        <v>680</v>
      </c>
      <c r="WY47" s="69">
        <v>2532</v>
      </c>
      <c r="WZ47" s="69">
        <v>116</v>
      </c>
      <c r="XA47" s="69">
        <v>230</v>
      </c>
      <c r="XB47" s="69">
        <v>237</v>
      </c>
      <c r="XC47" s="69">
        <v>1882</v>
      </c>
      <c r="XD47" s="69">
        <v>484</v>
      </c>
      <c r="XE47" s="69">
        <v>351</v>
      </c>
      <c r="XF47" s="69">
        <v>14</v>
      </c>
      <c r="XG47" s="69">
        <v>281</v>
      </c>
      <c r="XH47" s="69">
        <v>161</v>
      </c>
      <c r="XI47" s="69">
        <v>4</v>
      </c>
      <c r="XJ47" s="69">
        <v>1398</v>
      </c>
      <c r="XK47" s="69">
        <v>5158</v>
      </c>
      <c r="XL47" s="69">
        <v>23</v>
      </c>
      <c r="XM47" s="69">
        <v>159</v>
      </c>
      <c r="XN47" s="69">
        <v>173</v>
      </c>
      <c r="XO47" s="69">
        <v>228</v>
      </c>
      <c r="XP47" s="69">
        <v>109</v>
      </c>
      <c r="XQ47" s="69">
        <v>106</v>
      </c>
      <c r="XR47" s="69">
        <v>94</v>
      </c>
      <c r="XS47" s="69">
        <v>193</v>
      </c>
      <c r="XT47" s="69">
        <v>589</v>
      </c>
      <c r="XU47" s="69">
        <v>721</v>
      </c>
      <c r="XV47" s="69">
        <v>77</v>
      </c>
      <c r="XW47" s="69">
        <v>154</v>
      </c>
      <c r="XX47" s="69">
        <v>2626</v>
      </c>
      <c r="XY47" s="69">
        <v>9</v>
      </c>
      <c r="XZ47" s="69">
        <v>178</v>
      </c>
      <c r="YA47" s="69">
        <v>159</v>
      </c>
      <c r="YB47" s="69">
        <v>235</v>
      </c>
      <c r="YC47" s="69">
        <v>111</v>
      </c>
      <c r="YD47" s="69">
        <v>58</v>
      </c>
      <c r="YE47" s="69">
        <v>84</v>
      </c>
      <c r="YF47" s="69">
        <v>222</v>
      </c>
      <c r="YG47" s="69">
        <v>573</v>
      </c>
      <c r="YH47" s="69">
        <v>693</v>
      </c>
      <c r="YI47" s="69">
        <v>59</v>
      </c>
      <c r="YJ47" s="69">
        <v>151</v>
      </c>
      <c r="YK47" s="69">
        <v>2532</v>
      </c>
      <c r="YL47" s="69">
        <v>32</v>
      </c>
      <c r="YM47" s="69">
        <v>337</v>
      </c>
      <c r="YN47" s="69">
        <v>332</v>
      </c>
      <c r="YO47" s="69">
        <v>463</v>
      </c>
      <c r="YP47" s="69">
        <v>220</v>
      </c>
      <c r="YQ47" s="69">
        <v>164</v>
      </c>
      <c r="YR47" s="69">
        <v>178</v>
      </c>
      <c r="YS47" s="69">
        <v>415</v>
      </c>
      <c r="YT47" s="69">
        <v>1162</v>
      </c>
      <c r="YU47" s="69">
        <v>1414</v>
      </c>
      <c r="YV47" s="69">
        <v>136</v>
      </c>
      <c r="YW47" s="69">
        <v>305</v>
      </c>
      <c r="YX47" s="69">
        <v>5158</v>
      </c>
      <c r="YY47" s="69">
        <v>2782</v>
      </c>
      <c r="YZ47" s="69">
        <v>356</v>
      </c>
      <c r="ZA47" s="69">
        <v>454</v>
      </c>
      <c r="ZB47" s="69">
        <v>315</v>
      </c>
      <c r="ZC47" s="69">
        <v>21</v>
      </c>
      <c r="ZD47" s="69">
        <v>749</v>
      </c>
      <c r="ZE47" s="69">
        <v>137</v>
      </c>
      <c r="ZF47" s="69">
        <v>33</v>
      </c>
      <c r="ZG47" s="69">
        <v>63</v>
      </c>
      <c r="ZH47" s="69">
        <v>137</v>
      </c>
      <c r="ZI47" s="69">
        <v>5047</v>
      </c>
      <c r="ZJ47" s="69">
        <v>121</v>
      </c>
      <c r="ZK47" s="69">
        <v>215</v>
      </c>
      <c r="ZL47" s="69">
        <v>303</v>
      </c>
      <c r="ZM47" s="69">
        <v>590</v>
      </c>
      <c r="ZN47" s="69">
        <v>1172</v>
      </c>
      <c r="ZO47" s="69">
        <v>1533</v>
      </c>
      <c r="ZP47" s="69">
        <v>391</v>
      </c>
      <c r="ZQ47" s="69">
        <v>509</v>
      </c>
      <c r="ZR47" s="69">
        <v>153</v>
      </c>
      <c r="ZS47" s="69">
        <v>4987</v>
      </c>
      <c r="ZT47" s="69">
        <v>1541</v>
      </c>
      <c r="ZU47" s="69">
        <v>2013</v>
      </c>
      <c r="ZV47" s="69">
        <v>855</v>
      </c>
      <c r="ZW47" s="69">
        <v>208</v>
      </c>
      <c r="ZX47" s="69">
        <v>148</v>
      </c>
      <c r="ZY47" s="69">
        <v>16</v>
      </c>
      <c r="ZZ47" s="69">
        <v>206</v>
      </c>
      <c r="AAA47" s="69">
        <v>4987</v>
      </c>
      <c r="AAB47" s="69">
        <v>18</v>
      </c>
      <c r="AAC47" s="69">
        <v>60</v>
      </c>
      <c r="AAD47" s="69">
        <v>252</v>
      </c>
      <c r="AAE47" s="69">
        <v>168</v>
      </c>
      <c r="AAF47" s="69">
        <v>154</v>
      </c>
      <c r="AAG47" s="69">
        <v>652</v>
      </c>
      <c r="AAH47" s="69">
        <v>41</v>
      </c>
      <c r="AAI47" s="69">
        <v>9</v>
      </c>
      <c r="AAJ47" s="69">
        <v>2</v>
      </c>
      <c r="AAK47" s="69">
        <v>9</v>
      </c>
      <c r="AAL47" s="69">
        <v>9</v>
      </c>
      <c r="AAM47" s="69">
        <v>70</v>
      </c>
      <c r="AAN47" s="69">
        <v>44</v>
      </c>
      <c r="AAO47" s="69">
        <v>13</v>
      </c>
      <c r="AAP47" s="69">
        <v>2</v>
      </c>
      <c r="AAQ47" s="69">
        <v>16</v>
      </c>
      <c r="AAR47" s="69">
        <v>9</v>
      </c>
      <c r="AAS47" s="69">
        <v>84</v>
      </c>
      <c r="AAT47" s="69">
        <v>2248</v>
      </c>
      <c r="AAU47" s="69">
        <v>953</v>
      </c>
      <c r="AAV47" s="69">
        <v>203</v>
      </c>
      <c r="AAW47" s="69">
        <v>21</v>
      </c>
      <c r="AAX47" s="69">
        <v>4</v>
      </c>
      <c r="AAY47" s="69">
        <v>188</v>
      </c>
      <c r="AAZ47" s="69">
        <v>3617</v>
      </c>
      <c r="ABA47" s="69">
        <v>2223</v>
      </c>
      <c r="ABB47" s="69">
        <v>922</v>
      </c>
      <c r="ABC47" s="69">
        <v>160</v>
      </c>
      <c r="ABD47" s="69">
        <v>25</v>
      </c>
      <c r="ABE47" s="69">
        <v>6</v>
      </c>
      <c r="ABF47" s="69">
        <v>176</v>
      </c>
      <c r="ABG47" s="69">
        <v>3512</v>
      </c>
      <c r="ABH47" s="69">
        <v>4471</v>
      </c>
      <c r="ABI47" s="69">
        <v>1875</v>
      </c>
      <c r="ABJ47" s="69">
        <v>363</v>
      </c>
      <c r="ABK47" s="69">
        <v>46</v>
      </c>
      <c r="ABL47" s="69">
        <v>10</v>
      </c>
      <c r="ABM47" s="69">
        <v>364</v>
      </c>
      <c r="ABN47" s="69">
        <v>7129</v>
      </c>
      <c r="ABO47" s="69">
        <v>237</v>
      </c>
      <c r="ABP47" s="69">
        <v>814</v>
      </c>
      <c r="ABQ47" s="69">
        <v>578</v>
      </c>
      <c r="ABR47" s="69">
        <v>215</v>
      </c>
      <c r="ABS47" s="69">
        <v>220</v>
      </c>
      <c r="ABT47" s="69">
        <v>30</v>
      </c>
      <c r="ABU47" s="69">
        <v>129</v>
      </c>
      <c r="ABV47" s="69">
        <v>101</v>
      </c>
      <c r="ABW47" s="69">
        <v>159</v>
      </c>
      <c r="ABX47" s="69">
        <v>164</v>
      </c>
      <c r="ABY47" s="69">
        <v>2647</v>
      </c>
      <c r="ABZ47" s="69">
        <v>170</v>
      </c>
      <c r="ACA47" s="69">
        <v>758</v>
      </c>
      <c r="ACB47" s="69">
        <v>429</v>
      </c>
      <c r="ACC47" s="69">
        <v>405</v>
      </c>
      <c r="ACD47" s="69">
        <v>38</v>
      </c>
      <c r="ACE47" s="69">
        <v>120</v>
      </c>
      <c r="ACF47" s="69">
        <v>169</v>
      </c>
      <c r="ACG47" s="69">
        <v>17</v>
      </c>
      <c r="ACH47" s="69">
        <v>117</v>
      </c>
      <c r="ACI47" s="69">
        <v>143</v>
      </c>
      <c r="ACJ47" s="69">
        <v>2366</v>
      </c>
      <c r="ACK47" s="69">
        <v>407</v>
      </c>
      <c r="ACL47" s="69">
        <v>1572</v>
      </c>
      <c r="ACM47" s="69">
        <v>1007</v>
      </c>
      <c r="ACN47" s="69">
        <v>620</v>
      </c>
      <c r="ACO47" s="69">
        <v>258</v>
      </c>
      <c r="ACP47" s="69">
        <v>150</v>
      </c>
      <c r="ACQ47" s="69">
        <v>298</v>
      </c>
      <c r="ACR47" s="69">
        <v>118</v>
      </c>
      <c r="ACS47" s="69">
        <v>276</v>
      </c>
      <c r="ACT47" s="69">
        <v>307</v>
      </c>
      <c r="ACU47" s="69">
        <v>5013</v>
      </c>
      <c r="ACV47" s="69">
        <v>3</v>
      </c>
      <c r="ACW47" s="69">
        <v>58</v>
      </c>
      <c r="ACX47" s="69">
        <v>205</v>
      </c>
      <c r="ACY47" s="69">
        <v>896</v>
      </c>
      <c r="ACZ47" s="69">
        <v>566</v>
      </c>
      <c r="ADA47" s="69">
        <v>82</v>
      </c>
      <c r="ADB47" s="69">
        <v>288</v>
      </c>
      <c r="ADC47" s="69">
        <v>328</v>
      </c>
      <c r="ADD47" s="69">
        <v>2426</v>
      </c>
      <c r="ADE47" s="69">
        <v>2</v>
      </c>
      <c r="ADF47" s="69">
        <v>11</v>
      </c>
      <c r="ADG47" s="69">
        <v>86</v>
      </c>
      <c r="ADH47" s="69">
        <v>850</v>
      </c>
      <c r="ADI47" s="69">
        <v>307</v>
      </c>
      <c r="ADJ47" s="69">
        <v>88</v>
      </c>
      <c r="ADK47" s="69">
        <v>497</v>
      </c>
      <c r="ADL47" s="69">
        <v>334</v>
      </c>
      <c r="ADM47" s="69">
        <v>2175</v>
      </c>
      <c r="ADN47" s="69">
        <v>1566</v>
      </c>
      <c r="ADO47" s="69">
        <v>1218</v>
      </c>
      <c r="ADP47" s="69">
        <v>299</v>
      </c>
      <c r="ADQ47" s="69">
        <v>27</v>
      </c>
      <c r="ADR47" s="69">
        <v>5</v>
      </c>
      <c r="ADS47" s="69">
        <v>2502</v>
      </c>
      <c r="ADT47" s="69">
        <v>526</v>
      </c>
      <c r="ADU47" s="69">
        <v>87</v>
      </c>
      <c r="ADV47" s="69">
        <v>3115</v>
      </c>
      <c r="ADW47" s="69">
        <v>2388</v>
      </c>
      <c r="ADX47" s="69">
        <v>213</v>
      </c>
      <c r="ADY47" s="69">
        <v>431</v>
      </c>
      <c r="ADZ47" s="69">
        <v>83</v>
      </c>
      <c r="AEA47" s="69">
        <v>3115</v>
      </c>
    </row>
    <row r="48" spans="1:807">
      <c r="A48" s="59" t="s">
        <v>813</v>
      </c>
      <c r="B48" s="59" t="s">
        <v>927</v>
      </c>
      <c r="C48" s="53">
        <v>184</v>
      </c>
      <c r="D48" s="68">
        <f t="shared" si="9"/>
        <v>3089</v>
      </c>
      <c r="E48" s="25">
        <f t="shared" si="10"/>
        <v>16.788043478260871</v>
      </c>
      <c r="F48" s="85">
        <f t="shared" si="11"/>
        <v>64.375033193675307</v>
      </c>
      <c r="G48" s="88">
        <f t="shared" si="12"/>
        <v>0.34986431083519187</v>
      </c>
      <c r="H48" s="88">
        <f t="shared" si="30"/>
        <v>5.3437242001953793</v>
      </c>
      <c r="I48" s="59" t="s">
        <v>927</v>
      </c>
      <c r="K48" s="18">
        <f t="shared" si="27"/>
        <v>34</v>
      </c>
      <c r="L48" s="30">
        <v>71</v>
      </c>
      <c r="M48" s="43" t="s">
        <v>813</v>
      </c>
      <c r="N48" s="68">
        <f t="shared" si="32"/>
        <v>3089</v>
      </c>
      <c r="O48" s="28">
        <f t="shared" si="28"/>
        <v>43.330060317015011</v>
      </c>
      <c r="P48" s="30">
        <f t="shared" si="14"/>
        <v>286</v>
      </c>
      <c r="Q48" s="44">
        <f t="shared" si="1"/>
        <v>9.2586597604402723</v>
      </c>
      <c r="R48" s="28">
        <f t="shared" si="15"/>
        <v>50.220354774310749</v>
      </c>
      <c r="S48" s="45">
        <f t="shared" si="2"/>
        <v>128</v>
      </c>
      <c r="T48" s="44">
        <f t="shared" si="3"/>
        <v>4.1437358368404018</v>
      </c>
      <c r="U48" s="28">
        <f t="shared" si="16"/>
        <v>18.655056800887802</v>
      </c>
      <c r="V48" s="45">
        <f t="shared" si="17"/>
        <v>1044</v>
      </c>
      <c r="W48" s="44">
        <f t="shared" si="4"/>
        <v>78.911564625850346</v>
      </c>
      <c r="X48" s="28">
        <f t="shared" si="18"/>
        <v>84.669060757350152</v>
      </c>
      <c r="Y48" s="44">
        <f t="shared" si="19"/>
        <v>561</v>
      </c>
      <c r="Z48" s="44">
        <f t="shared" si="5"/>
        <v>18.161217222402072</v>
      </c>
      <c r="AA48" s="28">
        <f t="shared" si="20"/>
        <v>48.045548207412892</v>
      </c>
      <c r="AB48" s="45">
        <f t="shared" si="21"/>
        <v>728</v>
      </c>
      <c r="AC48" s="44">
        <f t="shared" si="6"/>
        <v>33.844723384472339</v>
      </c>
      <c r="AD48" s="28">
        <f t="shared" si="22"/>
        <v>54.412738560244918</v>
      </c>
      <c r="AE48" s="45">
        <f t="shared" si="23"/>
        <v>601</v>
      </c>
      <c r="AF48" s="44">
        <f t="shared" si="7"/>
        <v>45.461422087745838</v>
      </c>
      <c r="AG48" s="28">
        <f t="shared" si="24"/>
        <v>53.928140080362802</v>
      </c>
      <c r="AH48" s="44">
        <v>18</v>
      </c>
      <c r="AI48" s="28">
        <f t="shared" si="25"/>
        <v>64.285714285714292</v>
      </c>
      <c r="AJ48" s="45">
        <f t="shared" si="8"/>
        <v>4350.7042253521131</v>
      </c>
      <c r="AK48" s="28">
        <f t="shared" si="26"/>
        <v>22.225819797456516</v>
      </c>
      <c r="AL48" s="45">
        <v>2961</v>
      </c>
      <c r="AM48" s="28">
        <f t="shared" si="29"/>
        <v>14.735742012541056</v>
      </c>
      <c r="AN48" s="39"/>
      <c r="AO48" s="28">
        <f>SUM(447*100/1681)</f>
        <v>26.59131469363474</v>
      </c>
      <c r="AP48" s="27" t="s">
        <v>813</v>
      </c>
      <c r="AR48" s="69">
        <v>17</v>
      </c>
      <c r="AS48" s="69">
        <v>30</v>
      </c>
      <c r="AT48" s="69">
        <v>17</v>
      </c>
      <c r="AU48" s="69">
        <v>11</v>
      </c>
      <c r="AV48" s="69">
        <v>10</v>
      </c>
      <c r="AW48" s="69">
        <v>5</v>
      </c>
      <c r="AX48" s="69">
        <v>8</v>
      </c>
      <c r="AY48" s="69">
        <v>8</v>
      </c>
      <c r="AZ48" s="69">
        <v>6</v>
      </c>
      <c r="BA48" s="69">
        <v>4</v>
      </c>
      <c r="BB48" s="69">
        <v>5</v>
      </c>
      <c r="BC48" s="69">
        <v>4</v>
      </c>
      <c r="BD48" s="69">
        <v>6</v>
      </c>
      <c r="BE48" s="69">
        <v>2</v>
      </c>
      <c r="BF48" s="69">
        <v>4</v>
      </c>
      <c r="BG48" s="69">
        <v>4</v>
      </c>
      <c r="BH48" s="69">
        <v>6</v>
      </c>
      <c r="BI48" s="69">
        <v>3</v>
      </c>
      <c r="BJ48" s="69">
        <v>11</v>
      </c>
      <c r="BK48" s="69">
        <v>13</v>
      </c>
      <c r="BL48" s="69">
        <v>171</v>
      </c>
      <c r="BM48" s="69">
        <v>365</v>
      </c>
      <c r="BN48" s="69">
        <v>321</v>
      </c>
      <c r="BO48" s="69">
        <v>183</v>
      </c>
      <c r="BP48" s="69">
        <v>103</v>
      </c>
      <c r="BQ48" s="69">
        <v>66</v>
      </c>
      <c r="BR48" s="69">
        <v>50</v>
      </c>
      <c r="BS48" s="69">
        <v>52</v>
      </c>
      <c r="BT48" s="69">
        <v>31</v>
      </c>
      <c r="BU48" s="69">
        <v>20</v>
      </c>
      <c r="BV48" s="69">
        <v>18</v>
      </c>
      <c r="BW48" s="69">
        <v>12</v>
      </c>
      <c r="BX48" s="69">
        <v>7</v>
      </c>
      <c r="BY48" s="69">
        <v>3</v>
      </c>
      <c r="BZ48" s="69">
        <v>1576</v>
      </c>
      <c r="CA48" s="69">
        <v>24</v>
      </c>
      <c r="CB48" s="69">
        <v>27</v>
      </c>
      <c r="CC48" s="69">
        <v>21</v>
      </c>
      <c r="CD48" s="69">
        <v>16</v>
      </c>
      <c r="CE48" s="69">
        <v>16</v>
      </c>
      <c r="CF48" s="69">
        <v>7</v>
      </c>
      <c r="CG48" s="69">
        <v>11</v>
      </c>
      <c r="CH48" s="69">
        <v>6</v>
      </c>
      <c r="CI48" s="69">
        <v>7</v>
      </c>
      <c r="CJ48" s="69">
        <v>8</v>
      </c>
      <c r="CK48" s="69">
        <v>5</v>
      </c>
      <c r="CL48" s="69">
        <v>3</v>
      </c>
      <c r="CM48" s="69">
        <v>4</v>
      </c>
      <c r="CN48" s="69">
        <v>2</v>
      </c>
      <c r="CO48" s="69">
        <v>2</v>
      </c>
      <c r="CP48" s="69">
        <v>3</v>
      </c>
      <c r="CQ48" s="69">
        <v>3</v>
      </c>
      <c r="CR48" s="69">
        <v>9</v>
      </c>
      <c r="CS48" s="69">
        <v>10</v>
      </c>
      <c r="CT48" s="69">
        <v>16</v>
      </c>
      <c r="CU48" s="69">
        <v>211</v>
      </c>
      <c r="CV48" s="69">
        <v>356</v>
      </c>
      <c r="CW48" s="69">
        <v>296</v>
      </c>
      <c r="CX48" s="69">
        <v>142</v>
      </c>
      <c r="CY48" s="69">
        <v>79</v>
      </c>
      <c r="CZ48" s="69">
        <v>51</v>
      </c>
      <c r="DA48" s="69">
        <v>41</v>
      </c>
      <c r="DB48" s="69">
        <v>43</v>
      </c>
      <c r="DC48" s="69">
        <v>26</v>
      </c>
      <c r="DD48" s="69">
        <v>22</v>
      </c>
      <c r="DE48" s="69">
        <v>19</v>
      </c>
      <c r="DF48" s="69">
        <v>11</v>
      </c>
      <c r="DG48" s="69">
        <v>10</v>
      </c>
      <c r="DH48" s="69">
        <v>6</v>
      </c>
      <c r="DI48" s="69">
        <v>1513</v>
      </c>
      <c r="DJ48" s="69">
        <v>41</v>
      </c>
      <c r="DK48" s="69">
        <v>57</v>
      </c>
      <c r="DL48" s="69">
        <v>38</v>
      </c>
      <c r="DM48" s="69">
        <v>27</v>
      </c>
      <c r="DN48" s="69">
        <v>26</v>
      </c>
      <c r="DO48" s="69">
        <v>12</v>
      </c>
      <c r="DP48" s="69">
        <v>19</v>
      </c>
      <c r="DQ48" s="69">
        <v>14</v>
      </c>
      <c r="DR48" s="69">
        <v>13</v>
      </c>
      <c r="DS48" s="69">
        <v>12</v>
      </c>
      <c r="DT48" s="69">
        <v>10</v>
      </c>
      <c r="DU48" s="69">
        <v>7</v>
      </c>
      <c r="DV48" s="69">
        <v>10</v>
      </c>
      <c r="DW48" s="69">
        <v>4</v>
      </c>
      <c r="DX48" s="69">
        <v>6</v>
      </c>
      <c r="DY48" s="69">
        <v>7</v>
      </c>
      <c r="DZ48" s="69">
        <v>9</v>
      </c>
      <c r="EA48" s="69">
        <v>12</v>
      </c>
      <c r="EB48" s="69">
        <v>21</v>
      </c>
      <c r="EC48" s="69">
        <v>29</v>
      </c>
      <c r="ED48" s="69">
        <v>382</v>
      </c>
      <c r="EE48" s="69">
        <v>721</v>
      </c>
      <c r="EF48" s="69">
        <v>617</v>
      </c>
      <c r="EG48" s="69">
        <v>325</v>
      </c>
      <c r="EH48" s="69">
        <v>182</v>
      </c>
      <c r="EI48" s="69">
        <v>117</v>
      </c>
      <c r="EJ48" s="69">
        <v>91</v>
      </c>
      <c r="EK48" s="69">
        <v>95</v>
      </c>
      <c r="EL48" s="69">
        <v>57</v>
      </c>
      <c r="EM48" s="69">
        <v>42</v>
      </c>
      <c r="EN48" s="69">
        <v>37</v>
      </c>
      <c r="EO48" s="69">
        <v>23</v>
      </c>
      <c r="EP48" s="69">
        <v>17</v>
      </c>
      <c r="EQ48" s="69">
        <v>9</v>
      </c>
      <c r="ER48" s="69">
        <v>3089</v>
      </c>
      <c r="ES48" s="69">
        <v>1069</v>
      </c>
      <c r="ET48" s="69">
        <v>404</v>
      </c>
      <c r="EU48" s="69">
        <v>57</v>
      </c>
      <c r="EV48" s="69">
        <v>32</v>
      </c>
      <c r="EW48" s="69">
        <v>14</v>
      </c>
      <c r="EX48" s="69">
        <v>1576</v>
      </c>
      <c r="EY48" s="69">
        <v>998</v>
      </c>
      <c r="EZ48" s="69">
        <v>405</v>
      </c>
      <c r="FA48" s="69">
        <v>45</v>
      </c>
      <c r="FB48" s="69">
        <v>30</v>
      </c>
      <c r="FC48" s="69">
        <v>35</v>
      </c>
      <c r="FD48" s="69">
        <v>1513</v>
      </c>
      <c r="FE48" s="69">
        <v>2067</v>
      </c>
      <c r="FF48" s="69">
        <v>809</v>
      </c>
      <c r="FG48" s="69">
        <v>102</v>
      </c>
      <c r="FH48" s="69">
        <v>62</v>
      </c>
      <c r="FI48" s="69">
        <v>49</v>
      </c>
      <c r="FJ48" s="69">
        <v>3089</v>
      </c>
      <c r="FK48" s="69">
        <v>1667</v>
      </c>
      <c r="FL48" s="69">
        <v>170</v>
      </c>
      <c r="FM48" s="69">
        <v>210</v>
      </c>
      <c r="FN48" s="69">
        <v>28</v>
      </c>
      <c r="FO48" s="69">
        <v>241</v>
      </c>
      <c r="FP48" s="69">
        <v>698</v>
      </c>
      <c r="FQ48" s="69">
        <v>0</v>
      </c>
      <c r="FR48" s="69">
        <v>3014</v>
      </c>
      <c r="FS48" s="69">
        <v>1728</v>
      </c>
      <c r="FT48" s="69">
        <v>68</v>
      </c>
      <c r="FU48" s="69">
        <v>220</v>
      </c>
      <c r="FV48" s="69">
        <v>31</v>
      </c>
      <c r="FW48" s="69">
        <v>248</v>
      </c>
      <c r="FX48" s="69">
        <v>651</v>
      </c>
      <c r="FY48" s="69">
        <v>68</v>
      </c>
      <c r="FZ48" s="69">
        <v>3014</v>
      </c>
      <c r="GA48" s="69">
        <v>1604</v>
      </c>
      <c r="GB48" s="69">
        <v>8</v>
      </c>
      <c r="GC48" s="69">
        <v>621</v>
      </c>
      <c r="GD48" s="69">
        <v>111</v>
      </c>
      <c r="GE48" s="69">
        <v>470</v>
      </c>
      <c r="GF48" s="69">
        <v>89</v>
      </c>
      <c r="GG48" s="69">
        <v>111</v>
      </c>
      <c r="GH48" s="69">
        <v>3014</v>
      </c>
      <c r="GI48" s="69">
        <v>2053</v>
      </c>
      <c r="GJ48" s="69">
        <v>579</v>
      </c>
      <c r="GK48" s="69">
        <v>153</v>
      </c>
      <c r="GL48" s="69">
        <v>188</v>
      </c>
      <c r="GM48" s="69">
        <v>2973</v>
      </c>
      <c r="GN48" s="69">
        <v>1839</v>
      </c>
      <c r="GO48" s="69">
        <v>594</v>
      </c>
      <c r="GP48" s="69">
        <v>527</v>
      </c>
      <c r="GQ48" s="69">
        <v>129</v>
      </c>
      <c r="GR48" s="69">
        <v>3089</v>
      </c>
      <c r="GS48" s="69">
        <v>1155</v>
      </c>
      <c r="GT48" s="69">
        <v>211</v>
      </c>
      <c r="GU48" s="69">
        <v>84</v>
      </c>
      <c r="GV48" s="69">
        <v>24</v>
      </c>
      <c r="GW48" s="69">
        <v>836</v>
      </c>
      <c r="GX48" s="69">
        <v>1155</v>
      </c>
      <c r="GY48" s="69">
        <v>582</v>
      </c>
      <c r="GZ48" s="69">
        <v>417</v>
      </c>
      <c r="HA48" s="69">
        <v>110</v>
      </c>
      <c r="HB48" s="69">
        <v>28</v>
      </c>
      <c r="HC48" s="69">
        <v>18</v>
      </c>
      <c r="HD48" s="69">
        <v>830</v>
      </c>
      <c r="HE48" s="69">
        <v>2003</v>
      </c>
      <c r="HF48" s="69">
        <v>120</v>
      </c>
      <c r="HG48" s="69">
        <v>2953</v>
      </c>
      <c r="HH48" s="69">
        <v>830</v>
      </c>
      <c r="HI48" s="69">
        <v>110</v>
      </c>
      <c r="HJ48" s="69">
        <v>12</v>
      </c>
      <c r="HK48" s="69">
        <v>20</v>
      </c>
      <c r="HL48" s="69">
        <v>57</v>
      </c>
      <c r="HM48" s="69">
        <v>327</v>
      </c>
      <c r="HN48" s="69">
        <v>294</v>
      </c>
      <c r="HO48" s="69">
        <v>10</v>
      </c>
      <c r="HP48" s="69">
        <v>0</v>
      </c>
      <c r="HQ48" s="69">
        <v>0</v>
      </c>
      <c r="HR48" s="69">
        <v>3</v>
      </c>
      <c r="HS48" s="69">
        <v>0</v>
      </c>
      <c r="HT48" s="69">
        <v>3</v>
      </c>
      <c r="HU48" s="69">
        <v>7</v>
      </c>
      <c r="HV48" s="69">
        <v>1</v>
      </c>
      <c r="HW48" s="69">
        <v>1</v>
      </c>
      <c r="HX48" s="69">
        <v>0</v>
      </c>
      <c r="HY48" s="69">
        <v>9</v>
      </c>
      <c r="HZ48" s="69">
        <v>7</v>
      </c>
      <c r="IA48" s="69">
        <v>1</v>
      </c>
      <c r="IB48" s="69">
        <v>4</v>
      </c>
      <c r="IC48" s="69">
        <v>0</v>
      </c>
      <c r="ID48" s="69">
        <v>12</v>
      </c>
      <c r="IE48" s="69">
        <v>444</v>
      </c>
      <c r="IF48" s="69">
        <v>123</v>
      </c>
      <c r="IG48" s="69">
        <v>60</v>
      </c>
      <c r="IH48" s="69">
        <v>17</v>
      </c>
      <c r="II48" s="69">
        <v>2</v>
      </c>
      <c r="IJ48" s="69">
        <v>646</v>
      </c>
      <c r="IK48" s="69">
        <v>888</v>
      </c>
      <c r="IL48" s="69">
        <v>369</v>
      </c>
      <c r="IM48" s="69">
        <v>240</v>
      </c>
      <c r="IN48" s="69">
        <v>85</v>
      </c>
      <c r="IO48" s="69">
        <v>12</v>
      </c>
      <c r="IP48" s="69">
        <v>1594</v>
      </c>
      <c r="IQ48" s="69">
        <v>64</v>
      </c>
      <c r="IR48" s="69">
        <v>129</v>
      </c>
      <c r="IS48" s="69">
        <v>125</v>
      </c>
      <c r="IT48" s="69">
        <v>53</v>
      </c>
      <c r="IU48" s="69">
        <v>8</v>
      </c>
      <c r="IV48" s="69">
        <v>379</v>
      </c>
      <c r="IW48" s="69">
        <v>0</v>
      </c>
      <c r="IX48" s="69">
        <v>137</v>
      </c>
      <c r="IY48" s="69">
        <v>47</v>
      </c>
      <c r="IZ48" s="69">
        <v>11</v>
      </c>
      <c r="JA48" s="69">
        <v>2</v>
      </c>
      <c r="JB48" s="69">
        <v>0</v>
      </c>
      <c r="JC48" s="69">
        <v>0</v>
      </c>
      <c r="JD48" s="69">
        <v>44</v>
      </c>
      <c r="JE48" s="69">
        <v>9</v>
      </c>
      <c r="JF48" s="69">
        <v>2</v>
      </c>
      <c r="JG48" s="69">
        <v>0</v>
      </c>
      <c r="JH48" s="69">
        <v>0</v>
      </c>
      <c r="JI48" s="69">
        <v>0</v>
      </c>
      <c r="JJ48" s="69">
        <v>0</v>
      </c>
      <c r="JK48" s="69">
        <v>5</v>
      </c>
      <c r="JL48" s="69">
        <v>7</v>
      </c>
      <c r="JM48" s="69">
        <v>2</v>
      </c>
      <c r="JN48" s="69">
        <v>0</v>
      </c>
      <c r="JO48" s="69">
        <v>380</v>
      </c>
      <c r="JP48" s="69">
        <v>181</v>
      </c>
      <c r="JQ48" s="69">
        <v>61</v>
      </c>
      <c r="JR48" s="69">
        <v>20</v>
      </c>
      <c r="JS48" s="69">
        <v>4</v>
      </c>
      <c r="JT48" s="69">
        <v>0</v>
      </c>
      <c r="JU48" s="69">
        <v>161</v>
      </c>
      <c r="JV48" s="69">
        <v>16</v>
      </c>
      <c r="JW48" s="69">
        <v>12</v>
      </c>
      <c r="JX48" s="69">
        <v>189</v>
      </c>
      <c r="JY48" s="69">
        <v>28</v>
      </c>
      <c r="JZ48" s="69">
        <v>30</v>
      </c>
      <c r="KA48" s="69">
        <v>2</v>
      </c>
      <c r="KB48" s="69">
        <v>60</v>
      </c>
      <c r="KC48" s="69">
        <v>8</v>
      </c>
      <c r="KD48" s="69">
        <v>9</v>
      </c>
      <c r="KE48" s="69">
        <v>0</v>
      </c>
      <c r="KF48" s="69">
        <v>17</v>
      </c>
      <c r="KG48" s="69">
        <v>225</v>
      </c>
      <c r="KH48" s="69">
        <v>23</v>
      </c>
      <c r="KI48" s="69">
        <v>32</v>
      </c>
      <c r="KJ48" s="69">
        <v>280</v>
      </c>
      <c r="KK48" s="69">
        <v>36</v>
      </c>
      <c r="KL48" s="69">
        <v>36</v>
      </c>
      <c r="KM48" s="69">
        <v>7</v>
      </c>
      <c r="KN48" s="69">
        <v>79</v>
      </c>
      <c r="KO48" s="69">
        <v>11</v>
      </c>
      <c r="KP48" s="69">
        <v>9</v>
      </c>
      <c r="KQ48" s="69">
        <v>0</v>
      </c>
      <c r="KR48" s="69">
        <v>20</v>
      </c>
      <c r="KS48" s="69">
        <v>165</v>
      </c>
      <c r="KT48" s="69">
        <v>28</v>
      </c>
      <c r="KU48" s="69">
        <v>18</v>
      </c>
      <c r="KV48" s="69">
        <v>14</v>
      </c>
      <c r="KW48" s="69">
        <v>41</v>
      </c>
      <c r="KX48" s="69">
        <v>266</v>
      </c>
      <c r="KY48" s="69">
        <v>535</v>
      </c>
      <c r="KZ48" s="69">
        <v>99</v>
      </c>
      <c r="LA48" s="69">
        <v>61</v>
      </c>
      <c r="LB48" s="69">
        <v>38</v>
      </c>
      <c r="LC48" s="69">
        <v>101</v>
      </c>
      <c r="LD48" s="69">
        <v>834</v>
      </c>
      <c r="LE48" s="69">
        <v>347</v>
      </c>
      <c r="LF48" s="69">
        <v>19</v>
      </c>
      <c r="LG48" s="69">
        <v>14</v>
      </c>
      <c r="LH48" s="69">
        <v>137</v>
      </c>
      <c r="LI48" s="69">
        <v>38</v>
      </c>
      <c r="LJ48" s="69">
        <v>22</v>
      </c>
      <c r="LK48" s="69">
        <v>18</v>
      </c>
      <c r="LL48" s="69">
        <v>51</v>
      </c>
      <c r="LM48" s="69">
        <v>646</v>
      </c>
      <c r="LN48" s="69">
        <v>694</v>
      </c>
      <c r="LO48" s="69">
        <v>38</v>
      </c>
      <c r="LP48" s="69">
        <v>28</v>
      </c>
      <c r="LQ48" s="69">
        <v>413</v>
      </c>
      <c r="LR48" s="69">
        <v>139</v>
      </c>
      <c r="LS48" s="69">
        <v>78</v>
      </c>
      <c r="LT48" s="69">
        <v>63</v>
      </c>
      <c r="LU48" s="69">
        <v>141</v>
      </c>
      <c r="LV48" s="69">
        <v>1594</v>
      </c>
      <c r="LW48" s="69">
        <v>831</v>
      </c>
      <c r="LX48" s="69">
        <v>191</v>
      </c>
      <c r="LY48" s="69">
        <v>115</v>
      </c>
      <c r="LZ48" s="69">
        <v>46</v>
      </c>
      <c r="MA48" s="69">
        <v>42</v>
      </c>
      <c r="MB48" s="69">
        <v>1225</v>
      </c>
      <c r="MC48" s="69">
        <v>393</v>
      </c>
      <c r="MD48" s="69">
        <v>130</v>
      </c>
      <c r="ME48" s="69">
        <v>199</v>
      </c>
      <c r="MF48" s="69">
        <v>158</v>
      </c>
      <c r="MG48" s="69">
        <v>15</v>
      </c>
      <c r="MH48" s="69">
        <v>15</v>
      </c>
      <c r="MI48" s="69">
        <v>52</v>
      </c>
      <c r="MJ48" s="69">
        <v>41</v>
      </c>
      <c r="MK48" s="69">
        <v>14</v>
      </c>
      <c r="ML48" s="69">
        <v>2</v>
      </c>
      <c r="MM48" s="69">
        <v>4</v>
      </c>
      <c r="MN48" s="69">
        <v>8</v>
      </c>
      <c r="MO48" s="69">
        <v>67</v>
      </c>
      <c r="MP48" s="69">
        <v>225</v>
      </c>
      <c r="MQ48" s="69">
        <v>1323</v>
      </c>
      <c r="MR48" s="69">
        <v>393</v>
      </c>
      <c r="MS48" s="69">
        <v>260</v>
      </c>
      <c r="MT48" s="69">
        <v>398</v>
      </c>
      <c r="MU48" s="69">
        <v>555</v>
      </c>
      <c r="MV48" s="69">
        <v>50</v>
      </c>
      <c r="MW48" s="69">
        <v>32</v>
      </c>
      <c r="MX48" s="69">
        <v>118</v>
      </c>
      <c r="MY48" s="69">
        <v>138</v>
      </c>
      <c r="MZ48" s="69">
        <v>62</v>
      </c>
      <c r="NA48" s="69">
        <v>7</v>
      </c>
      <c r="NB48" s="69">
        <v>14</v>
      </c>
      <c r="NC48" s="69">
        <v>38</v>
      </c>
      <c r="ND48" s="69">
        <v>172</v>
      </c>
      <c r="NE48" s="69">
        <v>571</v>
      </c>
      <c r="NF48" s="69">
        <v>2808</v>
      </c>
      <c r="NG48" s="69">
        <v>393</v>
      </c>
      <c r="NH48" s="69">
        <v>565</v>
      </c>
      <c r="NI48" s="69">
        <v>222</v>
      </c>
      <c r="NJ48" s="69">
        <v>105</v>
      </c>
      <c r="NK48" s="69">
        <v>30</v>
      </c>
      <c r="NL48" s="69">
        <v>7</v>
      </c>
      <c r="NM48" s="69">
        <v>1</v>
      </c>
      <c r="NN48" s="69">
        <v>0</v>
      </c>
      <c r="NO48" s="69">
        <v>1323</v>
      </c>
      <c r="NP48" s="69">
        <v>393</v>
      </c>
      <c r="NQ48" s="69">
        <v>1130</v>
      </c>
      <c r="NR48" s="69">
        <v>666</v>
      </c>
      <c r="NS48" s="69">
        <v>420</v>
      </c>
      <c r="NT48" s="69">
        <v>150</v>
      </c>
      <c r="NU48" s="69">
        <v>42</v>
      </c>
      <c r="NV48" s="69">
        <v>7</v>
      </c>
      <c r="NW48" s="69">
        <v>0</v>
      </c>
      <c r="NX48" s="69">
        <v>2808</v>
      </c>
      <c r="NY48" s="69">
        <v>230</v>
      </c>
      <c r="NZ48" s="69">
        <v>1034</v>
      </c>
      <c r="OA48" s="69">
        <v>9</v>
      </c>
      <c r="OB48" s="69">
        <v>1</v>
      </c>
      <c r="OC48" s="69">
        <v>49</v>
      </c>
      <c r="OD48" s="69">
        <v>1323</v>
      </c>
      <c r="OE48" s="69">
        <v>474</v>
      </c>
      <c r="OF48" s="69">
        <v>2210</v>
      </c>
      <c r="OG48" s="69">
        <v>13</v>
      </c>
      <c r="OH48" s="69">
        <v>4</v>
      </c>
      <c r="OI48" s="69">
        <v>107</v>
      </c>
      <c r="OJ48" s="69">
        <v>2808</v>
      </c>
      <c r="OK48" s="69">
        <v>91</v>
      </c>
      <c r="OL48" s="69">
        <v>42</v>
      </c>
      <c r="OM48" s="69">
        <v>16</v>
      </c>
      <c r="ON48" s="69">
        <v>18</v>
      </c>
      <c r="OO48" s="69">
        <v>28</v>
      </c>
      <c r="OP48" s="69">
        <v>55</v>
      </c>
      <c r="OQ48" s="69">
        <v>264</v>
      </c>
      <c r="OR48" s="69">
        <v>179</v>
      </c>
      <c r="OS48" s="69">
        <v>419</v>
      </c>
      <c r="OT48" s="69">
        <v>210</v>
      </c>
      <c r="OU48" s="69">
        <v>1322</v>
      </c>
      <c r="OV48" s="69">
        <v>177</v>
      </c>
      <c r="OW48" s="69">
        <v>75</v>
      </c>
      <c r="OX48" s="69">
        <v>29</v>
      </c>
      <c r="OY48" s="69">
        <v>32</v>
      </c>
      <c r="OZ48" s="69">
        <v>56</v>
      </c>
      <c r="PA48" s="69">
        <v>114</v>
      </c>
      <c r="PB48" s="69">
        <v>566</v>
      </c>
      <c r="PC48" s="69">
        <v>345</v>
      </c>
      <c r="PD48" s="69">
        <v>925</v>
      </c>
      <c r="PE48" s="69">
        <v>485</v>
      </c>
      <c r="PF48" s="69">
        <v>2804</v>
      </c>
      <c r="PG48" s="69">
        <v>208</v>
      </c>
      <c r="PH48" s="69">
        <v>68</v>
      </c>
      <c r="PI48" s="69">
        <v>874</v>
      </c>
      <c r="PJ48" s="69">
        <v>77</v>
      </c>
      <c r="PK48" s="69">
        <v>46</v>
      </c>
      <c r="PL48" s="69">
        <v>8</v>
      </c>
      <c r="PM48" s="69">
        <v>41</v>
      </c>
      <c r="PN48" s="69">
        <v>1322</v>
      </c>
      <c r="PO48" s="69">
        <v>374</v>
      </c>
      <c r="PP48" s="69">
        <v>105</v>
      </c>
      <c r="PQ48" s="69">
        <v>1996</v>
      </c>
      <c r="PR48" s="69">
        <v>159</v>
      </c>
      <c r="PS48" s="69">
        <v>78</v>
      </c>
      <c r="PT48" s="69">
        <v>11</v>
      </c>
      <c r="PU48" s="69">
        <v>81</v>
      </c>
      <c r="PV48" s="69">
        <v>2804</v>
      </c>
      <c r="PW48" s="69">
        <v>107</v>
      </c>
      <c r="PX48" s="69">
        <v>343</v>
      </c>
      <c r="PY48" s="69">
        <v>432</v>
      </c>
      <c r="PZ48" s="69">
        <v>281</v>
      </c>
      <c r="QA48" s="69">
        <v>71</v>
      </c>
      <c r="QB48" s="69">
        <v>18</v>
      </c>
      <c r="QC48" s="69">
        <v>10</v>
      </c>
      <c r="QD48" s="69">
        <v>1</v>
      </c>
      <c r="QE48" s="69">
        <v>59</v>
      </c>
      <c r="QF48" s="69">
        <v>1322</v>
      </c>
      <c r="QG48" s="69">
        <v>178</v>
      </c>
      <c r="QH48" s="69">
        <v>697</v>
      </c>
      <c r="QI48" s="69">
        <v>904</v>
      </c>
      <c r="QJ48" s="69">
        <v>654</v>
      </c>
      <c r="QK48" s="69">
        <v>177</v>
      </c>
      <c r="QL48" s="69">
        <v>52</v>
      </c>
      <c r="QM48" s="69">
        <v>29</v>
      </c>
      <c r="QN48" s="69">
        <v>2</v>
      </c>
      <c r="QO48" s="69">
        <v>111</v>
      </c>
      <c r="QP48" s="69">
        <v>2804</v>
      </c>
      <c r="QQ48" s="69">
        <v>25</v>
      </c>
      <c r="QR48" s="69">
        <v>21</v>
      </c>
      <c r="QS48" s="69">
        <v>291</v>
      </c>
      <c r="QT48" s="69">
        <v>828</v>
      </c>
      <c r="QU48" s="69">
        <v>4</v>
      </c>
      <c r="QV48" s="69">
        <v>4</v>
      </c>
      <c r="QW48" s="69">
        <v>2</v>
      </c>
      <c r="QX48" s="69">
        <v>30</v>
      </c>
      <c r="QY48" s="69">
        <v>62</v>
      </c>
      <c r="QZ48" s="69">
        <v>55</v>
      </c>
      <c r="RA48" s="69">
        <v>1322</v>
      </c>
      <c r="RB48" s="69">
        <v>1040</v>
      </c>
      <c r="RC48" s="69">
        <v>117</v>
      </c>
      <c r="RD48" s="69">
        <v>17</v>
      </c>
      <c r="RE48" s="69">
        <v>5</v>
      </c>
      <c r="RF48" s="69">
        <v>1</v>
      </c>
      <c r="RG48" s="69">
        <v>142</v>
      </c>
      <c r="RH48" s="69">
        <v>1322</v>
      </c>
      <c r="RI48" s="69">
        <v>1087</v>
      </c>
      <c r="RJ48" s="69">
        <v>23</v>
      </c>
      <c r="RK48" s="69">
        <v>13</v>
      </c>
      <c r="RL48" s="69">
        <v>29</v>
      </c>
      <c r="RM48" s="69">
        <v>1</v>
      </c>
      <c r="RN48" s="69">
        <v>169</v>
      </c>
      <c r="RO48" s="69">
        <v>1322</v>
      </c>
      <c r="RP48" s="69">
        <v>1336</v>
      </c>
      <c r="RQ48" s="69">
        <v>593</v>
      </c>
      <c r="RR48" s="69">
        <v>1929</v>
      </c>
      <c r="RS48" s="69">
        <v>5</v>
      </c>
      <c r="RT48" s="69">
        <v>291</v>
      </c>
      <c r="RU48" s="69">
        <v>904</v>
      </c>
      <c r="RV48" s="69">
        <v>19</v>
      </c>
      <c r="RW48" s="69">
        <v>156</v>
      </c>
      <c r="RX48" s="69">
        <v>182</v>
      </c>
      <c r="RY48" s="69">
        <v>17</v>
      </c>
      <c r="RZ48" s="69">
        <v>62</v>
      </c>
      <c r="SA48" s="69">
        <v>97</v>
      </c>
      <c r="SB48" s="69">
        <v>2</v>
      </c>
      <c r="SC48" s="69">
        <v>1439</v>
      </c>
      <c r="SD48" s="69">
        <v>837</v>
      </c>
      <c r="SE48" s="69">
        <v>14</v>
      </c>
      <c r="SF48" s="69">
        <v>110</v>
      </c>
      <c r="SG48" s="69">
        <v>177</v>
      </c>
      <c r="SH48" s="69">
        <v>81</v>
      </c>
      <c r="SI48" s="69">
        <v>66</v>
      </c>
      <c r="SJ48" s="69">
        <v>64</v>
      </c>
      <c r="SK48" s="69">
        <v>5</v>
      </c>
      <c r="SL48" s="69">
        <v>1354</v>
      </c>
      <c r="SM48" s="69">
        <v>1741</v>
      </c>
      <c r="SN48" s="69">
        <v>33</v>
      </c>
      <c r="SO48" s="69">
        <v>266</v>
      </c>
      <c r="SP48" s="69">
        <v>359</v>
      </c>
      <c r="SQ48" s="69">
        <v>98</v>
      </c>
      <c r="SR48" s="69">
        <v>128</v>
      </c>
      <c r="SS48" s="69">
        <v>161</v>
      </c>
      <c r="ST48" s="69">
        <v>7</v>
      </c>
      <c r="SU48" s="69">
        <v>2793</v>
      </c>
      <c r="SV48" s="69">
        <v>192</v>
      </c>
      <c r="SW48" s="69">
        <v>484</v>
      </c>
      <c r="SX48" s="69">
        <v>156</v>
      </c>
      <c r="SY48" s="69">
        <v>138</v>
      </c>
      <c r="SZ48" s="69">
        <v>164</v>
      </c>
      <c r="TA48" s="69">
        <v>36</v>
      </c>
      <c r="TB48" s="69">
        <v>406</v>
      </c>
      <c r="TC48" s="69">
        <v>1576</v>
      </c>
      <c r="TD48" s="69">
        <v>119</v>
      </c>
      <c r="TE48" s="69">
        <v>561</v>
      </c>
      <c r="TF48" s="69">
        <v>213</v>
      </c>
      <c r="TG48" s="69">
        <v>71</v>
      </c>
      <c r="TH48" s="69">
        <v>113</v>
      </c>
      <c r="TI48" s="69">
        <v>39</v>
      </c>
      <c r="TJ48" s="69">
        <v>397</v>
      </c>
      <c r="TK48" s="69">
        <v>1513</v>
      </c>
      <c r="TL48" s="69">
        <v>311</v>
      </c>
      <c r="TM48" s="69">
        <v>1045</v>
      </c>
      <c r="TN48" s="69">
        <v>369</v>
      </c>
      <c r="TO48" s="69">
        <v>209</v>
      </c>
      <c r="TP48" s="69">
        <v>277</v>
      </c>
      <c r="TQ48" s="69">
        <v>75</v>
      </c>
      <c r="TR48" s="69">
        <v>803</v>
      </c>
      <c r="TS48" s="69">
        <v>3089</v>
      </c>
      <c r="TT48" s="69">
        <v>167</v>
      </c>
      <c r="TU48" s="69">
        <v>162</v>
      </c>
      <c r="TV48" s="69">
        <v>275</v>
      </c>
      <c r="TW48" s="69">
        <v>253</v>
      </c>
      <c r="TX48" s="69">
        <v>56</v>
      </c>
      <c r="TY48" s="69">
        <v>90</v>
      </c>
      <c r="TZ48" s="69">
        <v>32</v>
      </c>
      <c r="UA48" s="69">
        <v>18</v>
      </c>
      <c r="UB48" s="69">
        <v>0</v>
      </c>
      <c r="UC48" s="69">
        <v>1</v>
      </c>
      <c r="UD48" s="69">
        <v>269</v>
      </c>
      <c r="UE48" s="69">
        <v>1323</v>
      </c>
      <c r="UF48" s="69">
        <v>327</v>
      </c>
      <c r="UG48" s="69">
        <v>333</v>
      </c>
      <c r="UH48" s="69">
        <v>599</v>
      </c>
      <c r="UI48" s="69">
        <v>540</v>
      </c>
      <c r="UJ48" s="69">
        <v>123</v>
      </c>
      <c r="UK48" s="69">
        <v>204</v>
      </c>
      <c r="UL48" s="69">
        <v>63</v>
      </c>
      <c r="UM48" s="69">
        <v>40</v>
      </c>
      <c r="UN48" s="69">
        <v>0</v>
      </c>
      <c r="UO48" s="69">
        <v>2</v>
      </c>
      <c r="UP48" s="69">
        <v>577</v>
      </c>
      <c r="UQ48" s="69">
        <v>2808</v>
      </c>
      <c r="UR48" s="69">
        <v>37</v>
      </c>
      <c r="US48" s="69">
        <v>26</v>
      </c>
      <c r="UT48" s="69">
        <v>36</v>
      </c>
      <c r="UU48" s="69">
        <v>41</v>
      </c>
      <c r="UV48" s="69">
        <v>65</v>
      </c>
      <c r="UW48" s="69">
        <v>35</v>
      </c>
      <c r="UX48" s="69">
        <v>54</v>
      </c>
      <c r="UY48" s="69">
        <v>494</v>
      </c>
      <c r="UZ48" s="69">
        <v>307</v>
      </c>
      <c r="VA48" s="69">
        <v>1095</v>
      </c>
      <c r="VB48" s="69">
        <v>32</v>
      </c>
      <c r="VC48" s="69">
        <v>22</v>
      </c>
      <c r="VD48" s="69">
        <v>23</v>
      </c>
      <c r="VE48" s="69">
        <v>32</v>
      </c>
      <c r="VF48" s="69">
        <v>59</v>
      </c>
      <c r="VG48" s="69">
        <v>30</v>
      </c>
      <c r="VH48" s="69">
        <v>52</v>
      </c>
      <c r="VI48" s="69">
        <v>491</v>
      </c>
      <c r="VJ48" s="69">
        <v>269</v>
      </c>
      <c r="VK48" s="69">
        <v>1010</v>
      </c>
      <c r="VL48" s="69">
        <v>69</v>
      </c>
      <c r="VM48" s="69">
        <v>48</v>
      </c>
      <c r="VN48" s="69">
        <v>59</v>
      </c>
      <c r="VO48" s="69">
        <v>73</v>
      </c>
      <c r="VP48" s="69">
        <v>124</v>
      </c>
      <c r="VQ48" s="69">
        <v>65</v>
      </c>
      <c r="VR48" s="69">
        <v>106</v>
      </c>
      <c r="VS48" s="69">
        <v>985</v>
      </c>
      <c r="VT48" s="69">
        <v>576</v>
      </c>
      <c r="VU48" s="69">
        <v>2105</v>
      </c>
      <c r="VV48" s="69">
        <v>182</v>
      </c>
      <c r="VW48" s="69">
        <v>162</v>
      </c>
      <c r="VX48" s="69">
        <v>177</v>
      </c>
      <c r="VY48" s="69">
        <v>167</v>
      </c>
      <c r="VZ48" s="69">
        <v>359</v>
      </c>
      <c r="WA48" s="69">
        <v>329</v>
      </c>
      <c r="WB48" s="69">
        <v>20</v>
      </c>
      <c r="WC48" s="69">
        <v>74</v>
      </c>
      <c r="WD48" s="69">
        <v>36</v>
      </c>
      <c r="WE48" s="69">
        <v>227</v>
      </c>
      <c r="WF48" s="69">
        <v>139</v>
      </c>
      <c r="WG48" s="69">
        <v>162</v>
      </c>
      <c r="WH48" s="69">
        <v>6</v>
      </c>
      <c r="WI48" s="69">
        <v>69</v>
      </c>
      <c r="WJ48" s="69">
        <v>49</v>
      </c>
      <c r="WK48" s="69">
        <v>0</v>
      </c>
      <c r="WL48" s="69">
        <v>313</v>
      </c>
      <c r="WM48" s="69">
        <v>1095</v>
      </c>
      <c r="WN48" s="69">
        <v>69</v>
      </c>
      <c r="WO48" s="69">
        <v>54</v>
      </c>
      <c r="WP48" s="69">
        <v>37</v>
      </c>
      <c r="WQ48" s="69">
        <v>240</v>
      </c>
      <c r="WR48" s="69">
        <v>51</v>
      </c>
      <c r="WS48" s="69">
        <v>24</v>
      </c>
      <c r="WT48" s="69">
        <v>6</v>
      </c>
      <c r="WU48" s="69">
        <v>211</v>
      </c>
      <c r="WV48" s="69">
        <v>47</v>
      </c>
      <c r="WW48" s="69">
        <v>4</v>
      </c>
      <c r="WX48" s="69">
        <v>267</v>
      </c>
      <c r="WY48" s="69">
        <v>1010</v>
      </c>
      <c r="WZ48" s="69">
        <v>89</v>
      </c>
      <c r="XA48" s="69">
        <v>128</v>
      </c>
      <c r="XB48" s="69">
        <v>73</v>
      </c>
      <c r="XC48" s="69">
        <v>467</v>
      </c>
      <c r="XD48" s="69">
        <v>190</v>
      </c>
      <c r="XE48" s="69">
        <v>186</v>
      </c>
      <c r="XF48" s="69">
        <v>12</v>
      </c>
      <c r="XG48" s="69">
        <v>280</v>
      </c>
      <c r="XH48" s="69">
        <v>96</v>
      </c>
      <c r="XI48" s="69">
        <v>4</v>
      </c>
      <c r="XJ48" s="69">
        <v>580</v>
      </c>
      <c r="XK48" s="69">
        <v>2105</v>
      </c>
      <c r="XL48" s="69">
        <v>12</v>
      </c>
      <c r="XM48" s="69">
        <v>72</v>
      </c>
      <c r="XN48" s="69">
        <v>68</v>
      </c>
      <c r="XO48" s="69">
        <v>135</v>
      </c>
      <c r="XP48" s="69">
        <v>80</v>
      </c>
      <c r="XQ48" s="69">
        <v>50</v>
      </c>
      <c r="XR48" s="69">
        <v>51</v>
      </c>
      <c r="XS48" s="69">
        <v>125</v>
      </c>
      <c r="XT48" s="69">
        <v>234</v>
      </c>
      <c r="XU48" s="69">
        <v>193</v>
      </c>
      <c r="XV48" s="69">
        <v>15</v>
      </c>
      <c r="XW48" s="69">
        <v>60</v>
      </c>
      <c r="XX48" s="69">
        <v>1095</v>
      </c>
      <c r="XY48" s="69">
        <v>7</v>
      </c>
      <c r="XZ48" s="69">
        <v>65</v>
      </c>
      <c r="YA48" s="69">
        <v>59</v>
      </c>
      <c r="YB48" s="69">
        <v>93</v>
      </c>
      <c r="YC48" s="69">
        <v>65</v>
      </c>
      <c r="YD48" s="69">
        <v>29</v>
      </c>
      <c r="YE48" s="69">
        <v>53</v>
      </c>
      <c r="YF48" s="69">
        <v>109</v>
      </c>
      <c r="YG48" s="69">
        <v>261</v>
      </c>
      <c r="YH48" s="69">
        <v>188</v>
      </c>
      <c r="YI48" s="69">
        <v>9</v>
      </c>
      <c r="YJ48" s="69">
        <v>72</v>
      </c>
      <c r="YK48" s="69">
        <v>1010</v>
      </c>
      <c r="YL48" s="69">
        <v>19</v>
      </c>
      <c r="YM48" s="69">
        <v>137</v>
      </c>
      <c r="YN48" s="69">
        <v>127</v>
      </c>
      <c r="YO48" s="69">
        <v>228</v>
      </c>
      <c r="YP48" s="69">
        <v>145</v>
      </c>
      <c r="YQ48" s="69">
        <v>79</v>
      </c>
      <c r="YR48" s="69">
        <v>104</v>
      </c>
      <c r="YS48" s="69">
        <v>234</v>
      </c>
      <c r="YT48" s="69">
        <v>495</v>
      </c>
      <c r="YU48" s="69">
        <v>381</v>
      </c>
      <c r="YV48" s="69">
        <v>24</v>
      </c>
      <c r="YW48" s="69">
        <v>132</v>
      </c>
      <c r="YX48" s="69">
        <v>2105</v>
      </c>
      <c r="YY48" s="69">
        <v>564</v>
      </c>
      <c r="YZ48" s="69">
        <v>164</v>
      </c>
      <c r="ZA48" s="69">
        <v>416</v>
      </c>
      <c r="ZB48" s="69">
        <v>325</v>
      </c>
      <c r="ZC48" s="69">
        <v>15</v>
      </c>
      <c r="ZD48" s="69">
        <v>457</v>
      </c>
      <c r="ZE48" s="69">
        <v>90</v>
      </c>
      <c r="ZF48" s="69">
        <v>12</v>
      </c>
      <c r="ZG48" s="69">
        <v>27</v>
      </c>
      <c r="ZH48" s="69">
        <v>81</v>
      </c>
      <c r="ZI48" s="69">
        <v>2151</v>
      </c>
      <c r="ZJ48" s="69">
        <v>85</v>
      </c>
      <c r="ZK48" s="69">
        <v>155</v>
      </c>
      <c r="ZL48" s="69">
        <v>255</v>
      </c>
      <c r="ZM48" s="69">
        <v>314</v>
      </c>
      <c r="ZN48" s="69">
        <v>445</v>
      </c>
      <c r="ZO48" s="69">
        <v>372</v>
      </c>
      <c r="ZP48" s="69">
        <v>154</v>
      </c>
      <c r="ZQ48" s="69">
        <v>254</v>
      </c>
      <c r="ZR48" s="69">
        <v>90</v>
      </c>
      <c r="ZS48" s="69">
        <v>2124</v>
      </c>
      <c r="ZT48" s="69">
        <v>342</v>
      </c>
      <c r="ZU48" s="69">
        <v>745</v>
      </c>
      <c r="ZV48" s="69">
        <v>591</v>
      </c>
      <c r="ZW48" s="69">
        <v>164</v>
      </c>
      <c r="ZX48" s="69">
        <v>124</v>
      </c>
      <c r="ZY48" s="69">
        <v>35</v>
      </c>
      <c r="ZZ48" s="69">
        <v>123</v>
      </c>
      <c r="AAA48" s="69">
        <v>2124</v>
      </c>
      <c r="AAB48" s="69">
        <v>16</v>
      </c>
      <c r="AAC48" s="69">
        <v>50</v>
      </c>
      <c r="AAD48" s="69">
        <v>184</v>
      </c>
      <c r="AAE48" s="69">
        <v>143</v>
      </c>
      <c r="AAF48" s="69">
        <v>68</v>
      </c>
      <c r="AAG48" s="69">
        <v>461</v>
      </c>
      <c r="AAH48" s="69">
        <v>18</v>
      </c>
      <c r="AAI48" s="69">
        <v>1</v>
      </c>
      <c r="AAJ48" s="69">
        <v>0</v>
      </c>
      <c r="AAK48" s="69">
        <v>3</v>
      </c>
      <c r="AAL48" s="69">
        <v>6</v>
      </c>
      <c r="AAM48" s="69">
        <v>28</v>
      </c>
      <c r="AAN48" s="69">
        <v>20</v>
      </c>
      <c r="AAO48" s="69">
        <v>4</v>
      </c>
      <c r="AAP48" s="69">
        <v>1</v>
      </c>
      <c r="AAQ48" s="69">
        <v>7</v>
      </c>
      <c r="AAR48" s="69">
        <v>5</v>
      </c>
      <c r="AAS48" s="69">
        <v>37</v>
      </c>
      <c r="AAT48" s="69">
        <v>864</v>
      </c>
      <c r="AAU48" s="69">
        <v>465</v>
      </c>
      <c r="AAV48" s="69">
        <v>149</v>
      </c>
      <c r="AAW48" s="69">
        <v>28</v>
      </c>
      <c r="AAX48" s="69">
        <v>14</v>
      </c>
      <c r="AAY48" s="69">
        <v>56</v>
      </c>
      <c r="AAZ48" s="69">
        <v>1576</v>
      </c>
      <c r="ABA48" s="69">
        <v>871</v>
      </c>
      <c r="ABB48" s="69">
        <v>426</v>
      </c>
      <c r="ABC48" s="69">
        <v>108</v>
      </c>
      <c r="ABD48" s="69">
        <v>23</v>
      </c>
      <c r="ABE48" s="69">
        <v>8</v>
      </c>
      <c r="ABF48" s="69">
        <v>77</v>
      </c>
      <c r="ABG48" s="69">
        <v>1513</v>
      </c>
      <c r="ABH48" s="69">
        <v>1735</v>
      </c>
      <c r="ABI48" s="69">
        <v>891</v>
      </c>
      <c r="ABJ48" s="69">
        <v>257</v>
      </c>
      <c r="ABK48" s="69">
        <v>51</v>
      </c>
      <c r="ABL48" s="69">
        <v>22</v>
      </c>
      <c r="ABM48" s="69">
        <v>133</v>
      </c>
      <c r="ABN48" s="69">
        <v>3089</v>
      </c>
      <c r="ABO48" s="69">
        <v>76</v>
      </c>
      <c r="ABP48" s="69">
        <v>287</v>
      </c>
      <c r="ABQ48" s="69">
        <v>166</v>
      </c>
      <c r="ABR48" s="69">
        <v>69</v>
      </c>
      <c r="ABS48" s="69">
        <v>102</v>
      </c>
      <c r="ABT48" s="69">
        <v>41</v>
      </c>
      <c r="ABU48" s="69">
        <v>52</v>
      </c>
      <c r="ABV48" s="69">
        <v>47</v>
      </c>
      <c r="ABW48" s="69">
        <v>103</v>
      </c>
      <c r="ABX48" s="69">
        <v>117</v>
      </c>
      <c r="ABY48" s="69">
        <v>1060</v>
      </c>
      <c r="ABZ48" s="69">
        <v>52</v>
      </c>
      <c r="ACA48" s="69">
        <v>343</v>
      </c>
      <c r="ACB48" s="69">
        <v>110</v>
      </c>
      <c r="ACC48" s="69">
        <v>101</v>
      </c>
      <c r="ACD48" s="69">
        <v>12</v>
      </c>
      <c r="ACE48" s="69">
        <v>83</v>
      </c>
      <c r="ACF48" s="69">
        <v>72</v>
      </c>
      <c r="ACG48" s="69">
        <v>6</v>
      </c>
      <c r="ACH48" s="69">
        <v>77</v>
      </c>
      <c r="ACI48" s="69">
        <v>91</v>
      </c>
      <c r="ACJ48" s="69">
        <v>947</v>
      </c>
      <c r="ACK48" s="69">
        <v>128</v>
      </c>
      <c r="ACL48" s="69">
        <v>630</v>
      </c>
      <c r="ACM48" s="69">
        <v>276</v>
      </c>
      <c r="ACN48" s="69">
        <v>170</v>
      </c>
      <c r="ACO48" s="69">
        <v>114</v>
      </c>
      <c r="ACP48" s="69">
        <v>124</v>
      </c>
      <c r="ACQ48" s="69">
        <v>124</v>
      </c>
      <c r="ACR48" s="69">
        <v>53</v>
      </c>
      <c r="ACS48" s="69">
        <v>180</v>
      </c>
      <c r="ACT48" s="69">
        <v>208</v>
      </c>
      <c r="ACU48" s="69">
        <v>2007</v>
      </c>
      <c r="ACV48" s="69">
        <v>1</v>
      </c>
      <c r="ACW48" s="69">
        <v>28</v>
      </c>
      <c r="ACX48" s="69">
        <v>60</v>
      </c>
      <c r="ACY48" s="69">
        <v>292</v>
      </c>
      <c r="ACZ48" s="69">
        <v>146</v>
      </c>
      <c r="ADA48" s="69">
        <v>36</v>
      </c>
      <c r="ADB48" s="69">
        <v>178</v>
      </c>
      <c r="ADC48" s="69">
        <v>163</v>
      </c>
      <c r="ADD48" s="69">
        <v>904</v>
      </c>
      <c r="ADE48" s="69">
        <v>1</v>
      </c>
      <c r="ADF48" s="69">
        <v>4</v>
      </c>
      <c r="ADG48" s="69">
        <v>44</v>
      </c>
      <c r="ADH48" s="69">
        <v>204</v>
      </c>
      <c r="ADI48" s="69">
        <v>59</v>
      </c>
      <c r="ADJ48" s="69">
        <v>34</v>
      </c>
      <c r="ADK48" s="69">
        <v>337</v>
      </c>
      <c r="ADL48" s="69">
        <v>154</v>
      </c>
      <c r="ADM48" s="69">
        <v>837</v>
      </c>
      <c r="ADN48" s="69">
        <v>601</v>
      </c>
      <c r="ADO48" s="69">
        <v>577</v>
      </c>
      <c r="ADP48" s="69">
        <v>131</v>
      </c>
      <c r="ADQ48" s="69">
        <v>12</v>
      </c>
      <c r="ADR48" s="69">
        <v>1</v>
      </c>
      <c r="ADS48" s="69">
        <v>1035</v>
      </c>
      <c r="ADT48" s="69">
        <v>225</v>
      </c>
      <c r="ADU48" s="69">
        <v>62</v>
      </c>
      <c r="ADV48" s="69">
        <v>1322</v>
      </c>
      <c r="ADW48" s="69">
        <v>968</v>
      </c>
      <c r="ADX48" s="69">
        <v>99</v>
      </c>
      <c r="ADY48" s="69">
        <v>201</v>
      </c>
      <c r="ADZ48" s="69">
        <v>54</v>
      </c>
      <c r="AEA48" s="69">
        <v>1322</v>
      </c>
    </row>
    <row r="49" spans="1:809">
      <c r="A49" s="59" t="s">
        <v>815</v>
      </c>
      <c r="B49" s="59" t="s">
        <v>928</v>
      </c>
      <c r="C49" s="53">
        <v>40</v>
      </c>
      <c r="D49" s="68">
        <f t="shared" si="9"/>
        <v>1292</v>
      </c>
      <c r="E49" s="23">
        <f t="shared" si="10"/>
        <v>32.299999999999997</v>
      </c>
      <c r="F49" s="85">
        <f t="shared" si="11"/>
        <v>66.177823400158971</v>
      </c>
      <c r="G49" s="55">
        <f t="shared" si="12"/>
        <v>1.6544455850039743</v>
      </c>
      <c r="H49" s="55">
        <f t="shared" si="30"/>
        <v>25.26951345619462</v>
      </c>
      <c r="I49" s="59" t="s">
        <v>928</v>
      </c>
      <c r="K49" s="18">
        <f t="shared" si="27"/>
        <v>35</v>
      </c>
      <c r="L49" s="30">
        <v>26</v>
      </c>
      <c r="M49" s="43" t="s">
        <v>815</v>
      </c>
      <c r="N49" s="68">
        <f t="shared" si="32"/>
        <v>1292</v>
      </c>
      <c r="O49" s="28">
        <f t="shared" si="28"/>
        <v>18.123158928320944</v>
      </c>
      <c r="P49" s="30">
        <f t="shared" si="14"/>
        <v>153</v>
      </c>
      <c r="Q49" s="44">
        <f t="shared" si="1"/>
        <v>11.842105263157896</v>
      </c>
      <c r="R49" s="28">
        <f t="shared" si="15"/>
        <v>64.233349424025263</v>
      </c>
      <c r="S49" s="45">
        <f t="shared" si="2"/>
        <v>34</v>
      </c>
      <c r="T49" s="44">
        <f t="shared" si="3"/>
        <v>2.6315789473684212</v>
      </c>
      <c r="U49" s="28">
        <f t="shared" si="16"/>
        <v>11.847341788228293</v>
      </c>
      <c r="V49" s="45">
        <f t="shared" si="17"/>
        <v>584</v>
      </c>
      <c r="W49" s="44">
        <f t="shared" si="4"/>
        <v>89.433384379785608</v>
      </c>
      <c r="X49" s="28">
        <f t="shared" si="18"/>
        <v>95.958566931100435</v>
      </c>
      <c r="Y49" s="44">
        <f t="shared" si="19"/>
        <v>378</v>
      </c>
      <c r="Z49" s="44">
        <f t="shared" si="5"/>
        <v>29.256965944272444</v>
      </c>
      <c r="AA49" s="28">
        <f t="shared" si="20"/>
        <v>77.399380804953552</v>
      </c>
      <c r="AB49" s="45">
        <f t="shared" si="21"/>
        <v>460</v>
      </c>
      <c r="AC49" s="44">
        <f t="shared" si="6"/>
        <v>52.511415525114153</v>
      </c>
      <c r="AD49" s="28">
        <f t="shared" si="22"/>
        <v>84.423497628800888</v>
      </c>
      <c r="AE49" s="45">
        <f t="shared" si="23"/>
        <v>419</v>
      </c>
      <c r="AF49" s="44">
        <f t="shared" si="7"/>
        <v>64.165390505359881</v>
      </c>
      <c r="AG49" s="28">
        <f t="shared" si="24"/>
        <v>76.115528476108992</v>
      </c>
      <c r="AH49" s="44">
        <v>20</v>
      </c>
      <c r="AI49" s="28">
        <f t="shared" si="25"/>
        <v>71.428571428571431</v>
      </c>
      <c r="AJ49" s="45">
        <f t="shared" si="8"/>
        <v>4969.2307692307695</v>
      </c>
      <c r="AK49" s="28">
        <f t="shared" si="26"/>
        <v>25.385597799390904</v>
      </c>
      <c r="AL49" s="45">
        <v>696</v>
      </c>
      <c r="AM49" s="28">
        <f t="shared" si="29"/>
        <v>3.4637205135861451</v>
      </c>
      <c r="AN49" s="39"/>
      <c r="AO49" s="28">
        <v>0</v>
      </c>
      <c r="AP49" s="27" t="s">
        <v>815</v>
      </c>
      <c r="AR49" s="69">
        <v>13</v>
      </c>
      <c r="AS49" s="69">
        <v>7</v>
      </c>
      <c r="AT49" s="69">
        <v>10</v>
      </c>
      <c r="AU49" s="69">
        <v>5</v>
      </c>
      <c r="AV49" s="69">
        <v>5</v>
      </c>
      <c r="AW49" s="69">
        <v>3</v>
      </c>
      <c r="AX49" s="69">
        <v>2</v>
      </c>
      <c r="AY49" s="69">
        <v>10</v>
      </c>
      <c r="AZ49" s="69">
        <v>7</v>
      </c>
      <c r="BA49" s="69">
        <v>6</v>
      </c>
      <c r="BB49" s="69">
        <v>6</v>
      </c>
      <c r="BC49" s="69">
        <v>2</v>
      </c>
      <c r="BD49" s="69">
        <v>2</v>
      </c>
      <c r="BE49" s="69">
        <v>4</v>
      </c>
      <c r="BF49" s="69">
        <v>1</v>
      </c>
      <c r="BG49" s="69">
        <v>5</v>
      </c>
      <c r="BH49" s="69">
        <v>4</v>
      </c>
      <c r="BI49" s="69">
        <v>0</v>
      </c>
      <c r="BJ49" s="69">
        <v>3</v>
      </c>
      <c r="BK49" s="69">
        <v>5</v>
      </c>
      <c r="BL49" s="69">
        <v>65</v>
      </c>
      <c r="BM49" s="69">
        <v>129</v>
      </c>
      <c r="BN49" s="69">
        <v>114</v>
      </c>
      <c r="BO49" s="69">
        <v>86</v>
      </c>
      <c r="BP49" s="69">
        <v>46</v>
      </c>
      <c r="BQ49" s="69">
        <v>32</v>
      </c>
      <c r="BR49" s="69">
        <v>38</v>
      </c>
      <c r="BS49" s="69">
        <v>29</v>
      </c>
      <c r="BT49" s="69">
        <v>23</v>
      </c>
      <c r="BU49" s="69">
        <v>0</v>
      </c>
      <c r="BV49" s="69">
        <v>4</v>
      </c>
      <c r="BW49" s="69">
        <v>7</v>
      </c>
      <c r="BX49" s="69">
        <v>0</v>
      </c>
      <c r="BY49" s="69">
        <v>0</v>
      </c>
      <c r="BZ49" s="69">
        <v>673</v>
      </c>
      <c r="CA49" s="69">
        <v>7</v>
      </c>
      <c r="CB49" s="69">
        <v>10</v>
      </c>
      <c r="CC49" s="69">
        <v>8</v>
      </c>
      <c r="CD49" s="69">
        <v>7</v>
      </c>
      <c r="CE49" s="69">
        <v>6</v>
      </c>
      <c r="CF49" s="69">
        <v>11</v>
      </c>
      <c r="CG49" s="69">
        <v>5</v>
      </c>
      <c r="CH49" s="69">
        <v>3</v>
      </c>
      <c r="CI49" s="69">
        <v>2</v>
      </c>
      <c r="CJ49" s="69">
        <v>4</v>
      </c>
      <c r="CK49" s="69">
        <v>6</v>
      </c>
      <c r="CL49" s="69">
        <v>3</v>
      </c>
      <c r="CM49" s="69">
        <v>3</v>
      </c>
      <c r="CN49" s="69">
        <v>2</v>
      </c>
      <c r="CO49" s="69">
        <v>2</v>
      </c>
      <c r="CP49" s="69">
        <v>3</v>
      </c>
      <c r="CQ49" s="69">
        <v>2</v>
      </c>
      <c r="CR49" s="69">
        <v>3</v>
      </c>
      <c r="CS49" s="69">
        <v>1</v>
      </c>
      <c r="CT49" s="69">
        <v>3</v>
      </c>
      <c r="CU49" s="69">
        <v>77</v>
      </c>
      <c r="CV49" s="69">
        <v>135</v>
      </c>
      <c r="CW49" s="69">
        <v>129</v>
      </c>
      <c r="CX49" s="69">
        <v>54</v>
      </c>
      <c r="CY49" s="69">
        <v>37</v>
      </c>
      <c r="CZ49" s="69">
        <v>23</v>
      </c>
      <c r="DA49" s="69">
        <v>26</v>
      </c>
      <c r="DB49" s="69">
        <v>22</v>
      </c>
      <c r="DC49" s="69">
        <v>2</v>
      </c>
      <c r="DD49" s="69">
        <v>5</v>
      </c>
      <c r="DE49" s="69">
        <v>10</v>
      </c>
      <c r="DF49" s="69">
        <v>5</v>
      </c>
      <c r="DG49" s="69">
        <v>1</v>
      </c>
      <c r="DH49" s="69">
        <v>2</v>
      </c>
      <c r="DI49" s="69">
        <v>619</v>
      </c>
      <c r="DJ49" s="69">
        <v>20</v>
      </c>
      <c r="DK49" s="69">
        <v>17</v>
      </c>
      <c r="DL49" s="69">
        <v>18</v>
      </c>
      <c r="DM49" s="69">
        <v>12</v>
      </c>
      <c r="DN49" s="69">
        <v>11</v>
      </c>
      <c r="DO49" s="69">
        <v>14</v>
      </c>
      <c r="DP49" s="69">
        <v>7</v>
      </c>
      <c r="DQ49" s="69">
        <v>13</v>
      </c>
      <c r="DR49" s="69">
        <v>9</v>
      </c>
      <c r="DS49" s="69">
        <v>10</v>
      </c>
      <c r="DT49" s="69">
        <v>12</v>
      </c>
      <c r="DU49" s="69">
        <v>5</v>
      </c>
      <c r="DV49" s="69">
        <v>5</v>
      </c>
      <c r="DW49" s="69">
        <v>6</v>
      </c>
      <c r="DX49" s="69">
        <v>3</v>
      </c>
      <c r="DY49" s="69">
        <v>8</v>
      </c>
      <c r="DZ49" s="69">
        <v>6</v>
      </c>
      <c r="EA49" s="69">
        <v>3</v>
      </c>
      <c r="EB49" s="69">
        <v>4</v>
      </c>
      <c r="EC49" s="69">
        <v>8</v>
      </c>
      <c r="ED49" s="69">
        <v>142</v>
      </c>
      <c r="EE49" s="69">
        <v>264</v>
      </c>
      <c r="EF49" s="69">
        <v>243</v>
      </c>
      <c r="EG49" s="69">
        <v>140</v>
      </c>
      <c r="EH49" s="69">
        <v>83</v>
      </c>
      <c r="EI49" s="69">
        <v>55</v>
      </c>
      <c r="EJ49" s="69">
        <v>64</v>
      </c>
      <c r="EK49" s="69">
        <v>51</v>
      </c>
      <c r="EL49" s="69">
        <v>25</v>
      </c>
      <c r="EM49" s="69">
        <v>5</v>
      </c>
      <c r="EN49" s="69">
        <v>14</v>
      </c>
      <c r="EO49" s="69">
        <v>12</v>
      </c>
      <c r="EP49" s="69">
        <v>1</v>
      </c>
      <c r="EQ49" s="69">
        <v>2</v>
      </c>
      <c r="ER49" s="69">
        <v>1292</v>
      </c>
      <c r="ES49" s="69">
        <v>479</v>
      </c>
      <c r="ET49" s="69">
        <v>139</v>
      </c>
      <c r="EU49" s="69">
        <v>19</v>
      </c>
      <c r="EV49" s="69">
        <v>29</v>
      </c>
      <c r="EW49" s="69">
        <v>7</v>
      </c>
      <c r="EX49" s="69">
        <v>673</v>
      </c>
      <c r="EY49" s="69">
        <v>436</v>
      </c>
      <c r="EZ49" s="69">
        <v>129</v>
      </c>
      <c r="FA49" s="69">
        <v>20</v>
      </c>
      <c r="FB49" s="69">
        <v>15</v>
      </c>
      <c r="FC49" s="69">
        <v>19</v>
      </c>
      <c r="FD49" s="69">
        <v>619</v>
      </c>
      <c r="FE49" s="69">
        <v>915</v>
      </c>
      <c r="FF49" s="69">
        <v>268</v>
      </c>
      <c r="FG49" s="69">
        <v>39</v>
      </c>
      <c r="FH49" s="69">
        <v>44</v>
      </c>
      <c r="FI49" s="69">
        <v>26</v>
      </c>
      <c r="FJ49" s="69">
        <v>1292</v>
      </c>
      <c r="FK49" s="69">
        <v>710</v>
      </c>
      <c r="FL49" s="69">
        <v>59</v>
      </c>
      <c r="FM49" s="69">
        <v>110</v>
      </c>
      <c r="FN49" s="69">
        <v>15</v>
      </c>
      <c r="FO49" s="69">
        <v>145</v>
      </c>
      <c r="FP49" s="69">
        <v>239</v>
      </c>
      <c r="FQ49" s="69">
        <v>0</v>
      </c>
      <c r="FR49" s="69">
        <v>1278</v>
      </c>
      <c r="FS49" s="69">
        <v>697</v>
      </c>
      <c r="FT49" s="69">
        <v>27</v>
      </c>
      <c r="FU49" s="69">
        <v>121</v>
      </c>
      <c r="FV49" s="69">
        <v>19</v>
      </c>
      <c r="FW49" s="69">
        <v>146</v>
      </c>
      <c r="FX49" s="69">
        <v>216</v>
      </c>
      <c r="FY49" s="69">
        <v>52</v>
      </c>
      <c r="FZ49" s="69">
        <v>1278</v>
      </c>
      <c r="GA49" s="69">
        <v>676</v>
      </c>
      <c r="GB49" s="69">
        <v>1</v>
      </c>
      <c r="GC49" s="69">
        <v>332</v>
      </c>
      <c r="GD49" s="69">
        <v>36</v>
      </c>
      <c r="GE49" s="69">
        <v>121</v>
      </c>
      <c r="GF49" s="69">
        <v>61</v>
      </c>
      <c r="GG49" s="69">
        <v>51</v>
      </c>
      <c r="GH49" s="69">
        <v>1278</v>
      </c>
      <c r="GI49" s="69">
        <v>1021</v>
      </c>
      <c r="GJ49" s="69">
        <v>138</v>
      </c>
      <c r="GK49" s="69">
        <v>29</v>
      </c>
      <c r="GL49" s="69">
        <v>70</v>
      </c>
      <c r="GM49" s="69">
        <v>1258</v>
      </c>
      <c r="GN49" s="69">
        <v>812</v>
      </c>
      <c r="GO49" s="69">
        <v>225</v>
      </c>
      <c r="GP49" s="69">
        <v>198</v>
      </c>
      <c r="GQ49" s="69">
        <v>57</v>
      </c>
      <c r="GR49" s="69">
        <v>1292</v>
      </c>
      <c r="GS49" s="69">
        <v>495</v>
      </c>
      <c r="GT49" s="69">
        <v>117</v>
      </c>
      <c r="GU49" s="69">
        <v>15</v>
      </c>
      <c r="GV49" s="69">
        <v>14</v>
      </c>
      <c r="GW49" s="69">
        <v>349</v>
      </c>
      <c r="GX49" s="69">
        <v>495</v>
      </c>
      <c r="GY49" s="69">
        <v>214</v>
      </c>
      <c r="GZ49" s="69">
        <v>202</v>
      </c>
      <c r="HA49" s="69">
        <v>58</v>
      </c>
      <c r="HB49" s="69">
        <v>10</v>
      </c>
      <c r="HC49" s="69">
        <v>11</v>
      </c>
      <c r="HD49" s="69">
        <v>219</v>
      </c>
      <c r="HE49" s="69">
        <v>957</v>
      </c>
      <c r="HF49" s="69">
        <v>61</v>
      </c>
      <c r="HG49" s="69">
        <v>1237</v>
      </c>
      <c r="HH49" s="69">
        <v>219</v>
      </c>
      <c r="HI49" s="69">
        <v>46</v>
      </c>
      <c r="HJ49" s="69">
        <v>3</v>
      </c>
      <c r="HK49" s="69">
        <v>4</v>
      </c>
      <c r="HL49" s="69">
        <v>16</v>
      </c>
      <c r="HM49" s="69">
        <v>83</v>
      </c>
      <c r="HN49" s="69">
        <v>63</v>
      </c>
      <c r="HO49" s="69">
        <v>4</v>
      </c>
      <c r="HP49" s="69">
        <v>2</v>
      </c>
      <c r="HQ49" s="69">
        <v>0</v>
      </c>
      <c r="HR49" s="69">
        <v>0</v>
      </c>
      <c r="HS49" s="69">
        <v>0</v>
      </c>
      <c r="HT49" s="69">
        <v>2</v>
      </c>
      <c r="HU49" s="69">
        <v>0</v>
      </c>
      <c r="HV49" s="69">
        <v>0</v>
      </c>
      <c r="HW49" s="69">
        <v>0</v>
      </c>
      <c r="HX49" s="69">
        <v>1</v>
      </c>
      <c r="HY49" s="69">
        <v>1</v>
      </c>
      <c r="HZ49" s="69">
        <v>2</v>
      </c>
      <c r="IA49" s="69">
        <v>0</v>
      </c>
      <c r="IB49" s="69">
        <v>0</v>
      </c>
      <c r="IC49" s="69">
        <v>1</v>
      </c>
      <c r="ID49" s="69">
        <v>3</v>
      </c>
      <c r="IE49" s="69">
        <v>178</v>
      </c>
      <c r="IF49" s="69">
        <v>70</v>
      </c>
      <c r="IG49" s="69">
        <v>20</v>
      </c>
      <c r="IH49" s="69">
        <v>10</v>
      </c>
      <c r="II49" s="69">
        <v>1</v>
      </c>
      <c r="IJ49" s="69">
        <v>279</v>
      </c>
      <c r="IK49" s="69">
        <v>356</v>
      </c>
      <c r="IL49" s="69">
        <v>210</v>
      </c>
      <c r="IM49" s="69">
        <v>80</v>
      </c>
      <c r="IN49" s="69">
        <v>50</v>
      </c>
      <c r="IO49" s="69">
        <v>7</v>
      </c>
      <c r="IP49" s="69">
        <v>703</v>
      </c>
      <c r="IQ49" s="69">
        <v>41</v>
      </c>
      <c r="IR49" s="69">
        <v>94</v>
      </c>
      <c r="IS49" s="69">
        <v>43</v>
      </c>
      <c r="IT49" s="69">
        <v>34</v>
      </c>
      <c r="IU49" s="69">
        <v>5</v>
      </c>
      <c r="IV49" s="69">
        <v>217</v>
      </c>
      <c r="IW49" s="69">
        <v>0</v>
      </c>
      <c r="IX49" s="69">
        <v>65</v>
      </c>
      <c r="IY49" s="69">
        <v>25</v>
      </c>
      <c r="IZ49" s="69">
        <v>4</v>
      </c>
      <c r="JA49" s="69">
        <v>1</v>
      </c>
      <c r="JB49" s="69">
        <v>1</v>
      </c>
      <c r="JC49" s="69">
        <v>0</v>
      </c>
      <c r="JD49" s="69">
        <v>22</v>
      </c>
      <c r="JE49" s="69">
        <v>10</v>
      </c>
      <c r="JF49" s="69">
        <v>0</v>
      </c>
      <c r="JG49" s="69">
        <v>0</v>
      </c>
      <c r="JH49" s="69">
        <v>0</v>
      </c>
      <c r="JI49" s="69">
        <v>0</v>
      </c>
      <c r="JJ49" s="69">
        <v>0</v>
      </c>
      <c r="JK49" s="69">
        <v>6</v>
      </c>
      <c r="JL49" s="69">
        <v>5</v>
      </c>
      <c r="JM49" s="69">
        <v>3</v>
      </c>
      <c r="JN49" s="69">
        <v>0</v>
      </c>
      <c r="JO49" s="69">
        <v>137</v>
      </c>
      <c r="JP49" s="69">
        <v>87</v>
      </c>
      <c r="JQ49" s="69">
        <v>41</v>
      </c>
      <c r="JR49" s="69">
        <v>9</v>
      </c>
      <c r="JS49" s="69">
        <v>4</v>
      </c>
      <c r="JT49" s="69">
        <v>1</v>
      </c>
      <c r="JU49" s="69">
        <v>49</v>
      </c>
      <c r="JV49" s="69">
        <v>16</v>
      </c>
      <c r="JW49" s="69">
        <v>5</v>
      </c>
      <c r="JX49" s="69">
        <v>70</v>
      </c>
      <c r="JY49" s="69">
        <v>47</v>
      </c>
      <c r="JZ49" s="69">
        <v>14</v>
      </c>
      <c r="KA49" s="69">
        <v>7</v>
      </c>
      <c r="KB49" s="69">
        <v>68</v>
      </c>
      <c r="KC49" s="69">
        <v>0</v>
      </c>
      <c r="KD49" s="69">
        <v>2</v>
      </c>
      <c r="KE49" s="69">
        <v>2</v>
      </c>
      <c r="KF49" s="69">
        <v>4</v>
      </c>
      <c r="KG49" s="69">
        <v>70</v>
      </c>
      <c r="KH49" s="69">
        <v>21</v>
      </c>
      <c r="KI49" s="69">
        <v>12</v>
      </c>
      <c r="KJ49" s="69">
        <v>103</v>
      </c>
      <c r="KK49" s="69">
        <v>66</v>
      </c>
      <c r="KL49" s="69">
        <v>18</v>
      </c>
      <c r="KM49" s="69">
        <v>22</v>
      </c>
      <c r="KN49" s="69">
        <v>106</v>
      </c>
      <c r="KO49" s="69">
        <v>0</v>
      </c>
      <c r="KP49" s="69">
        <v>3</v>
      </c>
      <c r="KQ49" s="69">
        <v>5</v>
      </c>
      <c r="KR49" s="69">
        <v>8</v>
      </c>
      <c r="KS49" s="69">
        <v>64</v>
      </c>
      <c r="KT49" s="69">
        <v>30</v>
      </c>
      <c r="KU49" s="69">
        <v>16</v>
      </c>
      <c r="KV49" s="69">
        <v>11</v>
      </c>
      <c r="KW49" s="69">
        <v>21</v>
      </c>
      <c r="KX49" s="69">
        <v>142</v>
      </c>
      <c r="KY49" s="69">
        <v>199</v>
      </c>
      <c r="KZ49" s="69">
        <v>88</v>
      </c>
      <c r="LA49" s="69">
        <v>52</v>
      </c>
      <c r="LB49" s="69">
        <v>33</v>
      </c>
      <c r="LC49" s="69">
        <v>57</v>
      </c>
      <c r="LD49" s="69">
        <v>429</v>
      </c>
      <c r="LE49" s="69">
        <v>124</v>
      </c>
      <c r="LF49" s="69">
        <v>11</v>
      </c>
      <c r="LG49" s="69">
        <v>2</v>
      </c>
      <c r="LH49" s="69">
        <v>50</v>
      </c>
      <c r="LI49" s="69">
        <v>27</v>
      </c>
      <c r="LJ49" s="69">
        <v>19</v>
      </c>
      <c r="LK49" s="69">
        <v>19</v>
      </c>
      <c r="LL49" s="69">
        <v>27</v>
      </c>
      <c r="LM49" s="69">
        <v>279</v>
      </c>
      <c r="LN49" s="69">
        <v>248</v>
      </c>
      <c r="LO49" s="69">
        <v>22</v>
      </c>
      <c r="LP49" s="69">
        <v>4</v>
      </c>
      <c r="LQ49" s="69">
        <v>144</v>
      </c>
      <c r="LR49" s="69">
        <v>70</v>
      </c>
      <c r="LS49" s="69">
        <v>67</v>
      </c>
      <c r="LT49" s="69">
        <v>68</v>
      </c>
      <c r="LU49" s="69">
        <v>80</v>
      </c>
      <c r="LV49" s="69">
        <v>703</v>
      </c>
      <c r="LW49" s="69">
        <v>326</v>
      </c>
      <c r="LX49" s="69">
        <v>89</v>
      </c>
      <c r="LY49" s="69">
        <v>45</v>
      </c>
      <c r="LZ49" s="69">
        <v>23</v>
      </c>
      <c r="MA49" s="69">
        <v>24</v>
      </c>
      <c r="MB49" s="69">
        <v>507</v>
      </c>
      <c r="MC49" s="69">
        <v>285</v>
      </c>
      <c r="MD49" s="69">
        <v>52</v>
      </c>
      <c r="ME49" s="69">
        <v>69</v>
      </c>
      <c r="MF49" s="69">
        <v>49</v>
      </c>
      <c r="MG49" s="69">
        <v>11</v>
      </c>
      <c r="MH49" s="69">
        <v>4</v>
      </c>
      <c r="MI49" s="69">
        <v>54</v>
      </c>
      <c r="MJ49" s="69">
        <v>11</v>
      </c>
      <c r="MK49" s="69">
        <v>7</v>
      </c>
      <c r="ML49" s="69">
        <v>0</v>
      </c>
      <c r="MM49" s="69">
        <v>8</v>
      </c>
      <c r="MN49" s="69">
        <v>7</v>
      </c>
      <c r="MO49" s="69">
        <v>27</v>
      </c>
      <c r="MP49" s="69">
        <v>69</v>
      </c>
      <c r="MQ49" s="69">
        <v>653</v>
      </c>
      <c r="MR49" s="69">
        <v>285</v>
      </c>
      <c r="MS49" s="69">
        <v>104</v>
      </c>
      <c r="MT49" s="69">
        <v>138</v>
      </c>
      <c r="MU49" s="69">
        <v>167</v>
      </c>
      <c r="MV49" s="69">
        <v>42</v>
      </c>
      <c r="MW49" s="69">
        <v>12</v>
      </c>
      <c r="MX49" s="69">
        <v>142</v>
      </c>
      <c r="MY49" s="69">
        <v>38</v>
      </c>
      <c r="MZ49" s="69">
        <v>28</v>
      </c>
      <c r="NA49" s="69">
        <v>0</v>
      </c>
      <c r="NB49" s="69">
        <v>27</v>
      </c>
      <c r="NC49" s="69">
        <v>39</v>
      </c>
      <c r="ND49" s="69">
        <v>67</v>
      </c>
      <c r="NE49" s="69">
        <v>164</v>
      </c>
      <c r="NF49" s="69">
        <v>1253</v>
      </c>
      <c r="NG49" s="69">
        <v>285</v>
      </c>
      <c r="NH49" s="69">
        <v>222</v>
      </c>
      <c r="NI49" s="69">
        <v>87</v>
      </c>
      <c r="NJ49" s="69">
        <v>43</v>
      </c>
      <c r="NK49" s="69">
        <v>11</v>
      </c>
      <c r="NL49" s="69">
        <v>1</v>
      </c>
      <c r="NM49" s="69">
        <v>3</v>
      </c>
      <c r="NN49" s="69">
        <v>1</v>
      </c>
      <c r="NO49" s="69">
        <v>653</v>
      </c>
      <c r="NP49" s="69">
        <v>285</v>
      </c>
      <c r="NQ49" s="69">
        <v>444</v>
      </c>
      <c r="NR49" s="69">
        <v>261</v>
      </c>
      <c r="NS49" s="69">
        <v>172</v>
      </c>
      <c r="NT49" s="69">
        <v>55</v>
      </c>
      <c r="NU49" s="69">
        <v>6</v>
      </c>
      <c r="NV49" s="69">
        <v>21</v>
      </c>
      <c r="NW49" s="69">
        <v>9</v>
      </c>
      <c r="NX49" s="69">
        <v>1253</v>
      </c>
      <c r="NY49" s="69">
        <v>54</v>
      </c>
      <c r="NZ49" s="69">
        <v>581</v>
      </c>
      <c r="OA49" s="69">
        <v>3</v>
      </c>
      <c r="OB49" s="69">
        <v>0</v>
      </c>
      <c r="OC49" s="69">
        <v>15</v>
      </c>
      <c r="OD49" s="69">
        <v>653</v>
      </c>
      <c r="OE49" s="69">
        <v>140</v>
      </c>
      <c r="OF49" s="69">
        <v>1069</v>
      </c>
      <c r="OG49" s="69">
        <v>8</v>
      </c>
      <c r="OH49" s="69">
        <v>0</v>
      </c>
      <c r="OI49" s="69">
        <v>36</v>
      </c>
      <c r="OJ49" s="69">
        <v>1253</v>
      </c>
      <c r="OK49" s="69">
        <v>8</v>
      </c>
      <c r="OL49" s="69">
        <v>36</v>
      </c>
      <c r="OM49" s="69">
        <v>20</v>
      </c>
      <c r="ON49" s="69">
        <v>8</v>
      </c>
      <c r="OO49" s="69">
        <v>14</v>
      </c>
      <c r="OP49" s="69">
        <v>41</v>
      </c>
      <c r="OQ49" s="69">
        <v>280</v>
      </c>
      <c r="OR49" s="69">
        <v>127</v>
      </c>
      <c r="OS49" s="69">
        <v>23</v>
      </c>
      <c r="OT49" s="69">
        <v>96</v>
      </c>
      <c r="OU49" s="69">
        <v>653</v>
      </c>
      <c r="OV49" s="69">
        <v>12</v>
      </c>
      <c r="OW49" s="69">
        <v>65</v>
      </c>
      <c r="OX49" s="69">
        <v>31</v>
      </c>
      <c r="OY49" s="69">
        <v>17</v>
      </c>
      <c r="OZ49" s="69">
        <v>25</v>
      </c>
      <c r="PA49" s="69">
        <v>72</v>
      </c>
      <c r="PB49" s="69">
        <v>485</v>
      </c>
      <c r="PC49" s="69">
        <v>307</v>
      </c>
      <c r="PD49" s="69">
        <v>52</v>
      </c>
      <c r="PE49" s="69">
        <v>187</v>
      </c>
      <c r="PF49" s="69">
        <v>1253</v>
      </c>
      <c r="PG49" s="69">
        <v>109</v>
      </c>
      <c r="PH49" s="69">
        <v>19</v>
      </c>
      <c r="PI49" s="69">
        <v>337</v>
      </c>
      <c r="PJ49" s="69">
        <v>162</v>
      </c>
      <c r="PK49" s="69">
        <v>6</v>
      </c>
      <c r="PL49" s="69">
        <v>7</v>
      </c>
      <c r="PM49" s="69">
        <v>13</v>
      </c>
      <c r="PN49" s="69">
        <v>653</v>
      </c>
      <c r="PO49" s="69">
        <v>164</v>
      </c>
      <c r="PP49" s="69">
        <v>21</v>
      </c>
      <c r="PQ49" s="69">
        <v>665</v>
      </c>
      <c r="PR49" s="69">
        <v>350</v>
      </c>
      <c r="PS49" s="69">
        <v>11</v>
      </c>
      <c r="PT49" s="69">
        <v>10</v>
      </c>
      <c r="PU49" s="69">
        <v>32</v>
      </c>
      <c r="PV49" s="69">
        <v>1253</v>
      </c>
      <c r="PW49" s="69">
        <v>76</v>
      </c>
      <c r="PX49" s="69">
        <v>231</v>
      </c>
      <c r="PY49" s="69">
        <v>193</v>
      </c>
      <c r="PZ49" s="69">
        <v>104</v>
      </c>
      <c r="QA49" s="69">
        <v>15</v>
      </c>
      <c r="QB49" s="69">
        <v>4</v>
      </c>
      <c r="QC49" s="69">
        <v>2</v>
      </c>
      <c r="QD49" s="69">
        <v>3</v>
      </c>
      <c r="QE49" s="69">
        <v>25</v>
      </c>
      <c r="QF49" s="69">
        <v>653</v>
      </c>
      <c r="QG49" s="69">
        <v>118</v>
      </c>
      <c r="QH49" s="69">
        <v>392</v>
      </c>
      <c r="QI49" s="69">
        <v>341</v>
      </c>
      <c r="QJ49" s="69">
        <v>264</v>
      </c>
      <c r="QK49" s="69">
        <v>48</v>
      </c>
      <c r="QL49" s="69">
        <v>14</v>
      </c>
      <c r="QM49" s="69">
        <v>6</v>
      </c>
      <c r="QN49" s="69">
        <v>6</v>
      </c>
      <c r="QO49" s="69">
        <v>64</v>
      </c>
      <c r="QP49" s="69">
        <v>1253</v>
      </c>
      <c r="QQ49" s="69">
        <v>22</v>
      </c>
      <c r="QR49" s="69">
        <v>15</v>
      </c>
      <c r="QS49" s="69">
        <v>121</v>
      </c>
      <c r="QT49" s="69">
        <v>480</v>
      </c>
      <c r="QU49" s="69">
        <v>0</v>
      </c>
      <c r="QV49" s="69">
        <v>0</v>
      </c>
      <c r="QW49" s="69">
        <v>1</v>
      </c>
      <c r="QX49" s="69">
        <v>0</v>
      </c>
      <c r="QY49" s="69">
        <v>2</v>
      </c>
      <c r="QZ49" s="69">
        <v>12</v>
      </c>
      <c r="RA49" s="69">
        <v>653</v>
      </c>
      <c r="RB49" s="69">
        <v>559</v>
      </c>
      <c r="RC49" s="69">
        <v>52</v>
      </c>
      <c r="RD49" s="69">
        <v>2</v>
      </c>
      <c r="RE49" s="69">
        <v>1</v>
      </c>
      <c r="RF49" s="69">
        <v>0</v>
      </c>
      <c r="RG49" s="69">
        <v>39</v>
      </c>
      <c r="RH49" s="69">
        <v>653</v>
      </c>
      <c r="RI49" s="69">
        <v>575</v>
      </c>
      <c r="RJ49" s="69">
        <v>14</v>
      </c>
      <c r="RK49" s="69">
        <v>1</v>
      </c>
      <c r="RL49" s="69">
        <v>6</v>
      </c>
      <c r="RM49" s="69">
        <v>1</v>
      </c>
      <c r="RN49" s="69">
        <v>56</v>
      </c>
      <c r="RO49" s="69">
        <v>653</v>
      </c>
      <c r="RP49" s="69">
        <v>659</v>
      </c>
      <c r="RQ49" s="69">
        <v>114</v>
      </c>
      <c r="RR49" s="69">
        <v>773</v>
      </c>
      <c r="RS49" s="69">
        <v>3</v>
      </c>
      <c r="RT49" s="69">
        <v>42</v>
      </c>
      <c r="RU49" s="69">
        <v>352</v>
      </c>
      <c r="RV49" s="69">
        <v>7</v>
      </c>
      <c r="RW49" s="69">
        <v>101</v>
      </c>
      <c r="RX49" s="69">
        <v>64</v>
      </c>
      <c r="RY49" s="69">
        <v>8</v>
      </c>
      <c r="RZ49" s="69">
        <v>15</v>
      </c>
      <c r="SA49" s="69">
        <v>42</v>
      </c>
      <c r="SB49" s="69">
        <v>1</v>
      </c>
      <c r="SC49" s="69">
        <v>590</v>
      </c>
      <c r="SD49" s="69">
        <v>327</v>
      </c>
      <c r="SE49" s="69">
        <v>19</v>
      </c>
      <c r="SF49" s="69">
        <v>47</v>
      </c>
      <c r="SG49" s="69">
        <v>60</v>
      </c>
      <c r="SH49" s="69">
        <v>44</v>
      </c>
      <c r="SI49" s="69">
        <v>14</v>
      </c>
      <c r="SJ49" s="69">
        <v>28</v>
      </c>
      <c r="SK49" s="69">
        <v>1</v>
      </c>
      <c r="SL49" s="69">
        <v>540</v>
      </c>
      <c r="SM49" s="69">
        <v>679</v>
      </c>
      <c r="SN49" s="69">
        <v>26</v>
      </c>
      <c r="SO49" s="69">
        <v>148</v>
      </c>
      <c r="SP49" s="69">
        <v>124</v>
      </c>
      <c r="SQ49" s="69">
        <v>52</v>
      </c>
      <c r="SR49" s="69">
        <v>29</v>
      </c>
      <c r="SS49" s="69">
        <v>70</v>
      </c>
      <c r="ST49" s="69">
        <v>2</v>
      </c>
      <c r="SU49" s="69">
        <v>1130</v>
      </c>
      <c r="SV49" s="69">
        <v>36</v>
      </c>
      <c r="SW49" s="69">
        <v>139</v>
      </c>
      <c r="SX49" s="69">
        <v>81</v>
      </c>
      <c r="SY49" s="69">
        <v>75</v>
      </c>
      <c r="SZ49" s="69">
        <v>115</v>
      </c>
      <c r="TA49" s="69">
        <v>30</v>
      </c>
      <c r="TB49" s="69">
        <v>197</v>
      </c>
      <c r="TC49" s="69">
        <v>673</v>
      </c>
      <c r="TD49" s="69">
        <v>33</v>
      </c>
      <c r="TE49" s="69">
        <v>143</v>
      </c>
      <c r="TF49" s="69">
        <v>114</v>
      </c>
      <c r="TG49" s="69">
        <v>27</v>
      </c>
      <c r="TH49" s="69">
        <v>98</v>
      </c>
      <c r="TI49" s="69">
        <v>33</v>
      </c>
      <c r="TJ49" s="69">
        <v>171</v>
      </c>
      <c r="TK49" s="69">
        <v>619</v>
      </c>
      <c r="TL49" s="69">
        <v>69</v>
      </c>
      <c r="TM49" s="69">
        <v>282</v>
      </c>
      <c r="TN49" s="69">
        <v>195</v>
      </c>
      <c r="TO49" s="69">
        <v>102</v>
      </c>
      <c r="TP49" s="69">
        <v>213</v>
      </c>
      <c r="TQ49" s="69">
        <v>63</v>
      </c>
      <c r="TR49" s="69">
        <v>368</v>
      </c>
      <c r="TS49" s="69">
        <v>1292</v>
      </c>
      <c r="TT49" s="69">
        <v>76</v>
      </c>
      <c r="TU49" s="69">
        <v>45</v>
      </c>
      <c r="TV49" s="69">
        <v>75</v>
      </c>
      <c r="TW49" s="69">
        <v>164</v>
      </c>
      <c r="TX49" s="69">
        <v>28</v>
      </c>
      <c r="TY49" s="69">
        <v>64</v>
      </c>
      <c r="TZ49" s="69">
        <v>28</v>
      </c>
      <c r="UA49" s="69">
        <v>13</v>
      </c>
      <c r="UB49" s="69">
        <v>0</v>
      </c>
      <c r="UC49" s="69">
        <v>0</v>
      </c>
      <c r="UD49" s="69">
        <v>160</v>
      </c>
      <c r="UE49" s="69">
        <v>653</v>
      </c>
      <c r="UF49" s="69">
        <v>132</v>
      </c>
      <c r="UG49" s="69">
        <v>69</v>
      </c>
      <c r="UH49" s="69">
        <v>134</v>
      </c>
      <c r="UI49" s="69">
        <v>325</v>
      </c>
      <c r="UJ49" s="69">
        <v>58</v>
      </c>
      <c r="UK49" s="69">
        <v>127</v>
      </c>
      <c r="UL49" s="69">
        <v>70</v>
      </c>
      <c r="UM49" s="69">
        <v>24</v>
      </c>
      <c r="UN49" s="69">
        <v>0</v>
      </c>
      <c r="UO49" s="69">
        <v>0</v>
      </c>
      <c r="UP49" s="69">
        <v>314</v>
      </c>
      <c r="UQ49" s="69">
        <v>1253</v>
      </c>
      <c r="UR49" s="69">
        <v>41</v>
      </c>
      <c r="US49" s="69">
        <v>25</v>
      </c>
      <c r="UT49" s="69">
        <v>19</v>
      </c>
      <c r="UU49" s="69">
        <v>24</v>
      </c>
      <c r="UV49" s="69">
        <v>36</v>
      </c>
      <c r="UW49" s="69">
        <v>19</v>
      </c>
      <c r="UX49" s="69">
        <v>13</v>
      </c>
      <c r="UY49" s="69">
        <v>170</v>
      </c>
      <c r="UZ49" s="69">
        <v>120</v>
      </c>
      <c r="VA49" s="69">
        <v>467</v>
      </c>
      <c r="VB49" s="69">
        <v>42</v>
      </c>
      <c r="VC49" s="69">
        <v>20</v>
      </c>
      <c r="VD49" s="69">
        <v>19</v>
      </c>
      <c r="VE49" s="69">
        <v>24</v>
      </c>
      <c r="VF49" s="69">
        <v>30</v>
      </c>
      <c r="VG49" s="69">
        <v>26</v>
      </c>
      <c r="VH49" s="69">
        <v>22</v>
      </c>
      <c r="VI49" s="69">
        <v>159</v>
      </c>
      <c r="VJ49" s="69">
        <v>68</v>
      </c>
      <c r="VK49" s="69">
        <v>410</v>
      </c>
      <c r="VL49" s="69">
        <v>83</v>
      </c>
      <c r="VM49" s="69">
        <v>45</v>
      </c>
      <c r="VN49" s="69">
        <v>38</v>
      </c>
      <c r="VO49" s="69">
        <v>48</v>
      </c>
      <c r="VP49" s="69">
        <v>66</v>
      </c>
      <c r="VQ49" s="69">
        <v>45</v>
      </c>
      <c r="VR49" s="69">
        <v>35</v>
      </c>
      <c r="VS49" s="69">
        <v>329</v>
      </c>
      <c r="VT49" s="69">
        <v>188</v>
      </c>
      <c r="VU49" s="69">
        <v>877</v>
      </c>
      <c r="VV49" s="69">
        <v>64</v>
      </c>
      <c r="VW49" s="69">
        <v>59</v>
      </c>
      <c r="VX49" s="69">
        <v>60</v>
      </c>
      <c r="VY49" s="69">
        <v>70</v>
      </c>
      <c r="VZ49" s="69">
        <v>124</v>
      </c>
      <c r="WA49" s="69">
        <v>129</v>
      </c>
      <c r="WB49" s="69">
        <v>2</v>
      </c>
      <c r="WC49" s="69">
        <v>21</v>
      </c>
      <c r="WD49" s="69">
        <v>12</v>
      </c>
      <c r="WE49" s="69">
        <v>69</v>
      </c>
      <c r="WF49" s="69">
        <v>44</v>
      </c>
      <c r="WG49" s="69">
        <v>54</v>
      </c>
      <c r="WH49" s="69">
        <v>3</v>
      </c>
      <c r="WI49" s="69">
        <v>20</v>
      </c>
      <c r="WJ49" s="69">
        <v>31</v>
      </c>
      <c r="WK49" s="69">
        <v>0</v>
      </c>
      <c r="WL49" s="69">
        <v>211</v>
      </c>
      <c r="WM49" s="69">
        <v>467</v>
      </c>
      <c r="WN49" s="69">
        <v>13</v>
      </c>
      <c r="WO49" s="69">
        <v>18</v>
      </c>
      <c r="WP49" s="69">
        <v>10</v>
      </c>
      <c r="WQ49" s="69">
        <v>98</v>
      </c>
      <c r="WR49" s="69">
        <v>26</v>
      </c>
      <c r="WS49" s="69">
        <v>7</v>
      </c>
      <c r="WT49" s="69">
        <v>2</v>
      </c>
      <c r="WU49" s="69">
        <v>48</v>
      </c>
      <c r="WV49" s="69">
        <v>24</v>
      </c>
      <c r="WW49" s="69">
        <v>1</v>
      </c>
      <c r="WX49" s="69">
        <v>163</v>
      </c>
      <c r="WY49" s="69">
        <v>410</v>
      </c>
      <c r="WZ49" s="69">
        <v>15</v>
      </c>
      <c r="XA49" s="69">
        <v>39</v>
      </c>
      <c r="XB49" s="69">
        <v>22</v>
      </c>
      <c r="XC49" s="69">
        <v>167</v>
      </c>
      <c r="XD49" s="69">
        <v>70</v>
      </c>
      <c r="XE49" s="69">
        <v>61</v>
      </c>
      <c r="XF49" s="69">
        <v>5</v>
      </c>
      <c r="XG49" s="69">
        <v>68</v>
      </c>
      <c r="XH49" s="69">
        <v>55</v>
      </c>
      <c r="XI49" s="69">
        <v>1</v>
      </c>
      <c r="XJ49" s="69">
        <v>374</v>
      </c>
      <c r="XK49" s="69">
        <v>877</v>
      </c>
      <c r="XL49" s="69">
        <v>2</v>
      </c>
      <c r="XM49" s="69">
        <v>44</v>
      </c>
      <c r="XN49" s="69">
        <v>57</v>
      </c>
      <c r="XO49" s="69">
        <v>74</v>
      </c>
      <c r="XP49" s="69">
        <v>54</v>
      </c>
      <c r="XQ49" s="69">
        <v>15</v>
      </c>
      <c r="XR49" s="69">
        <v>21</v>
      </c>
      <c r="XS49" s="69">
        <v>54</v>
      </c>
      <c r="XT49" s="69">
        <v>50</v>
      </c>
      <c r="XU49" s="69">
        <v>49</v>
      </c>
      <c r="XV49" s="69">
        <v>5</v>
      </c>
      <c r="XW49" s="69">
        <v>42</v>
      </c>
      <c r="XX49" s="69">
        <v>467</v>
      </c>
      <c r="XY49" s="69">
        <v>1</v>
      </c>
      <c r="XZ49" s="69">
        <v>45</v>
      </c>
      <c r="YA49" s="69">
        <v>52</v>
      </c>
      <c r="YB49" s="69">
        <v>63</v>
      </c>
      <c r="YC49" s="69">
        <v>28</v>
      </c>
      <c r="YD49" s="69">
        <v>24</v>
      </c>
      <c r="YE49" s="69">
        <v>26</v>
      </c>
      <c r="YF49" s="69">
        <v>23</v>
      </c>
      <c r="YG49" s="69">
        <v>62</v>
      </c>
      <c r="YH49" s="69">
        <v>57</v>
      </c>
      <c r="YI49" s="69">
        <v>8</v>
      </c>
      <c r="YJ49" s="69">
        <v>21</v>
      </c>
      <c r="YK49" s="69">
        <v>410</v>
      </c>
      <c r="YL49" s="69">
        <v>3</v>
      </c>
      <c r="YM49" s="69">
        <v>89</v>
      </c>
      <c r="YN49" s="69">
        <v>109</v>
      </c>
      <c r="YO49" s="69">
        <v>137</v>
      </c>
      <c r="YP49" s="69">
        <v>82</v>
      </c>
      <c r="YQ49" s="69">
        <v>39</v>
      </c>
      <c r="YR49" s="69">
        <v>47</v>
      </c>
      <c r="YS49" s="69">
        <v>77</v>
      </c>
      <c r="YT49" s="69">
        <v>112</v>
      </c>
      <c r="YU49" s="69">
        <v>106</v>
      </c>
      <c r="YV49" s="69">
        <v>13</v>
      </c>
      <c r="YW49" s="69">
        <v>63</v>
      </c>
      <c r="YX49" s="69">
        <v>877</v>
      </c>
      <c r="YY49" s="69">
        <v>420</v>
      </c>
      <c r="YZ49" s="69">
        <v>40</v>
      </c>
      <c r="ZA49" s="69">
        <v>141</v>
      </c>
      <c r="ZB49" s="69">
        <v>75</v>
      </c>
      <c r="ZC49" s="69">
        <v>4</v>
      </c>
      <c r="ZD49" s="69">
        <v>123</v>
      </c>
      <c r="ZE49" s="69">
        <v>17</v>
      </c>
      <c r="ZF49" s="69">
        <v>5</v>
      </c>
      <c r="ZG49" s="69">
        <v>10</v>
      </c>
      <c r="ZH49" s="69">
        <v>41</v>
      </c>
      <c r="ZI49" s="69">
        <v>876</v>
      </c>
      <c r="ZJ49" s="69">
        <v>50</v>
      </c>
      <c r="ZK49" s="69">
        <v>69</v>
      </c>
      <c r="ZL49" s="69">
        <v>86</v>
      </c>
      <c r="ZM49" s="69">
        <v>94</v>
      </c>
      <c r="ZN49" s="69">
        <v>166</v>
      </c>
      <c r="ZO49" s="69">
        <v>138</v>
      </c>
      <c r="ZP49" s="69">
        <v>64</v>
      </c>
      <c r="ZQ49" s="69">
        <v>148</v>
      </c>
      <c r="ZR49" s="69">
        <v>52</v>
      </c>
      <c r="ZS49" s="69">
        <v>867</v>
      </c>
      <c r="ZT49" s="69">
        <v>142</v>
      </c>
      <c r="ZU49" s="69">
        <v>319</v>
      </c>
      <c r="ZV49" s="69">
        <v>228</v>
      </c>
      <c r="ZW49" s="69">
        <v>59</v>
      </c>
      <c r="ZX49" s="69">
        <v>51</v>
      </c>
      <c r="ZY49" s="69">
        <v>12</v>
      </c>
      <c r="ZZ49" s="69">
        <v>56</v>
      </c>
      <c r="AAA49" s="69">
        <v>867</v>
      </c>
      <c r="AAB49" s="69">
        <v>9</v>
      </c>
      <c r="AAC49" s="69">
        <v>11</v>
      </c>
      <c r="AAD49" s="69">
        <v>59</v>
      </c>
      <c r="AAE49" s="69">
        <v>47</v>
      </c>
      <c r="AAF49" s="69">
        <v>15</v>
      </c>
      <c r="AAG49" s="69">
        <v>141</v>
      </c>
      <c r="AAH49" s="69">
        <v>13</v>
      </c>
      <c r="AAI49" s="69">
        <v>1</v>
      </c>
      <c r="AAJ49" s="69">
        <v>0</v>
      </c>
      <c r="AAK49" s="69">
        <v>2</v>
      </c>
      <c r="AAL49" s="69">
        <v>3</v>
      </c>
      <c r="AAM49" s="69">
        <v>19</v>
      </c>
      <c r="AAN49" s="69">
        <v>8</v>
      </c>
      <c r="AAO49" s="69">
        <v>1</v>
      </c>
      <c r="AAP49" s="69">
        <v>1</v>
      </c>
      <c r="AAQ49" s="69">
        <v>3</v>
      </c>
      <c r="AAR49" s="69">
        <v>3</v>
      </c>
      <c r="AAS49" s="69">
        <v>16</v>
      </c>
      <c r="AAT49" s="69">
        <v>361</v>
      </c>
      <c r="AAU49" s="69">
        <v>215</v>
      </c>
      <c r="AAV49" s="69">
        <v>48</v>
      </c>
      <c r="AAW49" s="69">
        <v>7</v>
      </c>
      <c r="AAX49" s="69">
        <v>1</v>
      </c>
      <c r="AAY49" s="69">
        <v>41</v>
      </c>
      <c r="AAZ49" s="69">
        <v>673</v>
      </c>
      <c r="ABA49" s="69">
        <v>333</v>
      </c>
      <c r="ABB49" s="69">
        <v>203</v>
      </c>
      <c r="ABC49" s="69">
        <v>53</v>
      </c>
      <c r="ABD49" s="69">
        <v>8</v>
      </c>
      <c r="ABE49" s="69">
        <v>4</v>
      </c>
      <c r="ABF49" s="69">
        <v>18</v>
      </c>
      <c r="ABG49" s="69">
        <v>619</v>
      </c>
      <c r="ABH49" s="69">
        <v>694</v>
      </c>
      <c r="ABI49" s="69">
        <v>418</v>
      </c>
      <c r="ABJ49" s="69">
        <v>101</v>
      </c>
      <c r="ABK49" s="69">
        <v>15</v>
      </c>
      <c r="ABL49" s="69">
        <v>5</v>
      </c>
      <c r="ABM49" s="69">
        <v>59</v>
      </c>
      <c r="ABN49" s="69">
        <v>1292</v>
      </c>
      <c r="ABO49" s="69">
        <v>30</v>
      </c>
      <c r="ABP49" s="69">
        <v>70</v>
      </c>
      <c r="ABQ49" s="69">
        <v>42</v>
      </c>
      <c r="ABR49" s="69">
        <v>24</v>
      </c>
      <c r="ABS49" s="69">
        <v>51</v>
      </c>
      <c r="ABT49" s="69">
        <v>14</v>
      </c>
      <c r="ABU49" s="69">
        <v>34</v>
      </c>
      <c r="ABV49" s="69">
        <v>29</v>
      </c>
      <c r="ABW49" s="69">
        <v>86</v>
      </c>
      <c r="ABX49" s="69">
        <v>73</v>
      </c>
      <c r="ABY49" s="69">
        <v>453</v>
      </c>
      <c r="ABZ49" s="69">
        <v>21</v>
      </c>
      <c r="ACA49" s="69">
        <v>82</v>
      </c>
      <c r="ACB49" s="69">
        <v>34</v>
      </c>
      <c r="ACC49" s="69">
        <v>52</v>
      </c>
      <c r="ACD49" s="69">
        <v>3</v>
      </c>
      <c r="ACE49" s="69">
        <v>26</v>
      </c>
      <c r="ACF49" s="69">
        <v>43</v>
      </c>
      <c r="ACG49" s="69">
        <v>7</v>
      </c>
      <c r="ACH49" s="69">
        <v>71</v>
      </c>
      <c r="ACI49" s="69">
        <v>35</v>
      </c>
      <c r="ACJ49" s="69">
        <v>374</v>
      </c>
      <c r="ACK49" s="69">
        <v>51</v>
      </c>
      <c r="ACL49" s="69">
        <v>152</v>
      </c>
      <c r="ACM49" s="69">
        <v>76</v>
      </c>
      <c r="ACN49" s="69">
        <v>76</v>
      </c>
      <c r="ACO49" s="69">
        <v>54</v>
      </c>
      <c r="ACP49" s="69">
        <v>40</v>
      </c>
      <c r="ACQ49" s="69">
        <v>77</v>
      </c>
      <c r="ACR49" s="69">
        <v>36</v>
      </c>
      <c r="ACS49" s="69">
        <v>157</v>
      </c>
      <c r="ACT49" s="69">
        <v>108</v>
      </c>
      <c r="ACU49" s="69">
        <v>827</v>
      </c>
      <c r="ACV49" s="69">
        <v>0</v>
      </c>
      <c r="ACW49" s="69">
        <v>8</v>
      </c>
      <c r="ACX49" s="69">
        <v>27</v>
      </c>
      <c r="ACY49" s="69">
        <v>83</v>
      </c>
      <c r="ACZ49" s="69">
        <v>44</v>
      </c>
      <c r="ADA49" s="69">
        <v>16</v>
      </c>
      <c r="ADB49" s="69">
        <v>61</v>
      </c>
      <c r="ADC49" s="69">
        <v>113</v>
      </c>
      <c r="ADD49" s="69">
        <v>352</v>
      </c>
      <c r="ADE49" s="69">
        <v>0</v>
      </c>
      <c r="ADF49" s="69">
        <v>3</v>
      </c>
      <c r="ADG49" s="69">
        <v>17</v>
      </c>
      <c r="ADH49" s="69">
        <v>86</v>
      </c>
      <c r="ADI49" s="69">
        <v>17</v>
      </c>
      <c r="ADJ49" s="69">
        <v>22</v>
      </c>
      <c r="ADK49" s="69">
        <v>104</v>
      </c>
      <c r="ADL49" s="69">
        <v>78</v>
      </c>
      <c r="ADM49" s="69">
        <v>327</v>
      </c>
      <c r="ADN49" s="69">
        <v>419</v>
      </c>
      <c r="ADO49" s="69">
        <v>213</v>
      </c>
      <c r="ADP49" s="69">
        <v>20</v>
      </c>
      <c r="ADQ49" s="69">
        <v>1</v>
      </c>
      <c r="ADR49" s="69">
        <v>0</v>
      </c>
      <c r="ADS49" s="69">
        <v>498</v>
      </c>
      <c r="ADT49" s="69">
        <v>138</v>
      </c>
      <c r="ADU49" s="69">
        <v>17</v>
      </c>
      <c r="ADV49" s="69">
        <v>653</v>
      </c>
      <c r="ADW49" s="69">
        <v>458</v>
      </c>
      <c r="ADX49" s="69">
        <v>43</v>
      </c>
      <c r="ADY49" s="69">
        <v>139</v>
      </c>
      <c r="ADZ49" s="69">
        <v>13</v>
      </c>
      <c r="AEA49" s="69">
        <v>653</v>
      </c>
    </row>
    <row r="50" spans="1:809">
      <c r="A50" s="59" t="s">
        <v>817</v>
      </c>
      <c r="B50" s="59" t="s">
        <v>929</v>
      </c>
      <c r="C50" s="53">
        <v>68</v>
      </c>
      <c r="D50" s="68">
        <f t="shared" si="9"/>
        <v>3730</v>
      </c>
      <c r="E50" s="22">
        <f t="shared" si="10"/>
        <v>54.852941176470587</v>
      </c>
      <c r="F50" s="85">
        <f t="shared" si="11"/>
        <v>83.60505761642635</v>
      </c>
      <c r="G50" s="89">
        <f t="shared" si="12"/>
        <v>1.2294861414180345</v>
      </c>
      <c r="H50" s="89">
        <f t="shared" si="30"/>
        <v>18.778808367210935</v>
      </c>
      <c r="I50" s="59" t="s">
        <v>929</v>
      </c>
      <c r="K50" s="18">
        <f t="shared" si="27"/>
        <v>36</v>
      </c>
      <c r="L50" s="30">
        <v>38</v>
      </c>
      <c r="M50" s="43" t="s">
        <v>817</v>
      </c>
      <c r="N50" s="68">
        <f t="shared" si="32"/>
        <v>3730</v>
      </c>
      <c r="O50" s="28">
        <f t="shared" si="28"/>
        <v>52.321503717211392</v>
      </c>
      <c r="P50" s="30">
        <f t="shared" si="14"/>
        <v>576</v>
      </c>
      <c r="Q50" s="44">
        <f t="shared" si="1"/>
        <v>15.442359249329758</v>
      </c>
      <c r="R50" s="28">
        <f t="shared" si="15"/>
        <v>83.761665307897829</v>
      </c>
      <c r="S50" s="45">
        <f t="shared" si="2"/>
        <v>233</v>
      </c>
      <c r="T50" s="44">
        <f t="shared" si="3"/>
        <v>6.2466487935656838</v>
      </c>
      <c r="U50" s="28">
        <f t="shared" si="16"/>
        <v>28.122349649590696</v>
      </c>
      <c r="V50" s="45">
        <f t="shared" si="17"/>
        <v>1017</v>
      </c>
      <c r="W50" s="44">
        <f t="shared" si="4"/>
        <v>61.154539987973543</v>
      </c>
      <c r="X50" s="28">
        <f t="shared" si="18"/>
        <v>65.616459214563875</v>
      </c>
      <c r="Y50" s="44">
        <f t="shared" si="19"/>
        <v>1302</v>
      </c>
      <c r="Z50" s="44">
        <f t="shared" si="5"/>
        <v>34.906166219839143</v>
      </c>
      <c r="AA50" s="28">
        <f t="shared" si="20"/>
        <v>92.344355078939543</v>
      </c>
      <c r="AB50" s="45">
        <f t="shared" si="21"/>
        <v>1088</v>
      </c>
      <c r="AC50" s="44">
        <f t="shared" si="6"/>
        <v>46.977547495682209</v>
      </c>
      <c r="AD50" s="28">
        <f t="shared" si="22"/>
        <v>75.526603690807406</v>
      </c>
      <c r="AE50" s="45">
        <f t="shared" si="23"/>
        <v>1021</v>
      </c>
      <c r="AF50" s="44">
        <f t="shared" si="7"/>
        <v>61.395069152134695</v>
      </c>
      <c r="AG50" s="28">
        <f t="shared" si="24"/>
        <v>72.829263525663933</v>
      </c>
      <c r="AH50" s="44">
        <v>23</v>
      </c>
      <c r="AI50" s="28">
        <f t="shared" si="25"/>
        <v>82.142857142857139</v>
      </c>
      <c r="AJ50" s="45">
        <f t="shared" si="8"/>
        <v>9815.7894736842118</v>
      </c>
      <c r="AK50" s="28">
        <f t="shared" si="26"/>
        <v>50.144518384082815</v>
      </c>
      <c r="AL50" s="45">
        <v>2008</v>
      </c>
      <c r="AM50" s="28">
        <f t="shared" si="29"/>
        <v>9.9930327460933608</v>
      </c>
      <c r="AN50" s="39"/>
      <c r="AO50" s="28">
        <f>SUM(1157*100/1681)</f>
        <v>68.828078524687683</v>
      </c>
      <c r="AP50" s="27" t="s">
        <v>817</v>
      </c>
      <c r="AR50" s="69">
        <v>35</v>
      </c>
      <c r="AS50" s="69">
        <v>29</v>
      </c>
      <c r="AT50" s="69">
        <v>23</v>
      </c>
      <c r="AU50" s="69">
        <v>23</v>
      </c>
      <c r="AV50" s="69">
        <v>20</v>
      </c>
      <c r="AW50" s="69">
        <v>23</v>
      </c>
      <c r="AX50" s="69">
        <v>23</v>
      </c>
      <c r="AY50" s="69">
        <v>22</v>
      </c>
      <c r="AZ50" s="69">
        <v>20</v>
      </c>
      <c r="BA50" s="69">
        <v>20</v>
      </c>
      <c r="BB50" s="69">
        <v>15</v>
      </c>
      <c r="BC50" s="69">
        <v>18</v>
      </c>
      <c r="BD50" s="69">
        <v>15</v>
      </c>
      <c r="BE50" s="69">
        <v>12</v>
      </c>
      <c r="BF50" s="69">
        <v>20</v>
      </c>
      <c r="BG50" s="69">
        <v>17</v>
      </c>
      <c r="BH50" s="69">
        <v>20</v>
      </c>
      <c r="BI50" s="69">
        <v>13</v>
      </c>
      <c r="BJ50" s="69">
        <v>17</v>
      </c>
      <c r="BK50" s="69">
        <v>13</v>
      </c>
      <c r="BL50" s="69">
        <v>160</v>
      </c>
      <c r="BM50" s="69">
        <v>264</v>
      </c>
      <c r="BN50" s="69">
        <v>246</v>
      </c>
      <c r="BO50" s="69">
        <v>194</v>
      </c>
      <c r="BP50" s="69">
        <v>129</v>
      </c>
      <c r="BQ50" s="69">
        <v>93</v>
      </c>
      <c r="BR50" s="69">
        <v>96</v>
      </c>
      <c r="BS50" s="69">
        <v>62</v>
      </c>
      <c r="BT50" s="69">
        <v>48</v>
      </c>
      <c r="BU50" s="69">
        <v>43</v>
      </c>
      <c r="BV50" s="69">
        <v>33</v>
      </c>
      <c r="BW50" s="69">
        <v>15</v>
      </c>
      <c r="BX50" s="69">
        <v>10</v>
      </c>
      <c r="BY50" s="69">
        <v>5</v>
      </c>
      <c r="BZ50" s="69">
        <v>1796</v>
      </c>
      <c r="CA50" s="69">
        <v>29</v>
      </c>
      <c r="CB50" s="69">
        <v>25</v>
      </c>
      <c r="CC50" s="69">
        <v>22</v>
      </c>
      <c r="CD50" s="69">
        <v>22</v>
      </c>
      <c r="CE50" s="69">
        <v>25</v>
      </c>
      <c r="CF50" s="69">
        <v>24</v>
      </c>
      <c r="CG50" s="69">
        <v>22</v>
      </c>
      <c r="CH50" s="69">
        <v>25</v>
      </c>
      <c r="CI50" s="69">
        <v>22</v>
      </c>
      <c r="CJ50" s="69">
        <v>18</v>
      </c>
      <c r="CK50" s="69">
        <v>19</v>
      </c>
      <c r="CL50" s="69">
        <v>24</v>
      </c>
      <c r="CM50" s="69">
        <v>13</v>
      </c>
      <c r="CN50" s="69">
        <v>21</v>
      </c>
      <c r="CO50" s="69">
        <v>14</v>
      </c>
      <c r="CP50" s="69">
        <v>13</v>
      </c>
      <c r="CQ50" s="69">
        <v>15</v>
      </c>
      <c r="CR50" s="69">
        <v>28</v>
      </c>
      <c r="CS50" s="69">
        <v>22</v>
      </c>
      <c r="CT50" s="69">
        <v>23</v>
      </c>
      <c r="CU50" s="69">
        <v>208</v>
      </c>
      <c r="CV50" s="69">
        <v>286</v>
      </c>
      <c r="CW50" s="69">
        <v>264</v>
      </c>
      <c r="CX50" s="69">
        <v>176</v>
      </c>
      <c r="CY50" s="69">
        <v>131</v>
      </c>
      <c r="CZ50" s="69">
        <v>124</v>
      </c>
      <c r="DA50" s="69">
        <v>79</v>
      </c>
      <c r="DB50" s="69">
        <v>67</v>
      </c>
      <c r="DC50" s="69">
        <v>46</v>
      </c>
      <c r="DD50" s="69">
        <v>41</v>
      </c>
      <c r="DE50" s="69">
        <v>28</v>
      </c>
      <c r="DF50" s="69">
        <v>25</v>
      </c>
      <c r="DG50" s="69">
        <v>22</v>
      </c>
      <c r="DH50" s="69">
        <v>11</v>
      </c>
      <c r="DI50" s="69">
        <v>1934</v>
      </c>
      <c r="DJ50" s="69">
        <v>64</v>
      </c>
      <c r="DK50" s="69">
        <v>54</v>
      </c>
      <c r="DL50" s="69">
        <v>45</v>
      </c>
      <c r="DM50" s="69">
        <v>45</v>
      </c>
      <c r="DN50" s="69">
        <v>45</v>
      </c>
      <c r="DO50" s="69">
        <v>47</v>
      </c>
      <c r="DP50" s="69">
        <v>45</v>
      </c>
      <c r="DQ50" s="69">
        <v>47</v>
      </c>
      <c r="DR50" s="69">
        <v>42</v>
      </c>
      <c r="DS50" s="69">
        <v>38</v>
      </c>
      <c r="DT50" s="69">
        <v>34</v>
      </c>
      <c r="DU50" s="69">
        <v>42</v>
      </c>
      <c r="DV50" s="69">
        <v>28</v>
      </c>
      <c r="DW50" s="69">
        <v>33</v>
      </c>
      <c r="DX50" s="69">
        <v>34</v>
      </c>
      <c r="DY50" s="69">
        <v>30</v>
      </c>
      <c r="DZ50" s="69">
        <v>35</v>
      </c>
      <c r="EA50" s="69">
        <v>41</v>
      </c>
      <c r="EB50" s="69">
        <v>39</v>
      </c>
      <c r="EC50" s="69">
        <v>36</v>
      </c>
      <c r="ED50" s="69">
        <v>368</v>
      </c>
      <c r="EE50" s="69">
        <v>550</v>
      </c>
      <c r="EF50" s="69">
        <v>510</v>
      </c>
      <c r="EG50" s="69">
        <v>370</v>
      </c>
      <c r="EH50" s="69">
        <v>260</v>
      </c>
      <c r="EI50" s="69">
        <v>217</v>
      </c>
      <c r="EJ50" s="69">
        <v>175</v>
      </c>
      <c r="EK50" s="69">
        <v>129</v>
      </c>
      <c r="EL50" s="69">
        <v>94</v>
      </c>
      <c r="EM50" s="69">
        <v>84</v>
      </c>
      <c r="EN50" s="69">
        <v>61</v>
      </c>
      <c r="EO50" s="69">
        <v>40</v>
      </c>
      <c r="EP50" s="69">
        <v>32</v>
      </c>
      <c r="EQ50" s="69">
        <v>16</v>
      </c>
      <c r="ER50" s="69">
        <v>3730</v>
      </c>
      <c r="ES50" s="69">
        <v>1266</v>
      </c>
      <c r="ET50" s="69">
        <v>388</v>
      </c>
      <c r="EU50" s="69">
        <v>56</v>
      </c>
      <c r="EV50" s="69">
        <v>56</v>
      </c>
      <c r="EW50" s="69">
        <v>30</v>
      </c>
      <c r="EX50" s="69">
        <v>1796</v>
      </c>
      <c r="EY50" s="69">
        <v>1330</v>
      </c>
      <c r="EZ50" s="69">
        <v>395</v>
      </c>
      <c r="FA50" s="69">
        <v>80</v>
      </c>
      <c r="FB50" s="69">
        <v>43</v>
      </c>
      <c r="FC50" s="69">
        <v>86</v>
      </c>
      <c r="FD50" s="69">
        <v>1934</v>
      </c>
      <c r="FE50" s="69">
        <v>2596</v>
      </c>
      <c r="FF50" s="69">
        <v>783</v>
      </c>
      <c r="FG50" s="69">
        <v>136</v>
      </c>
      <c r="FH50" s="69">
        <v>99</v>
      </c>
      <c r="FI50" s="69">
        <v>116</v>
      </c>
      <c r="FJ50" s="69">
        <v>3730</v>
      </c>
      <c r="FK50" s="69">
        <v>2625</v>
      </c>
      <c r="FL50" s="69">
        <v>135</v>
      </c>
      <c r="FM50" s="69">
        <v>232</v>
      </c>
      <c r="FN50" s="69">
        <v>38</v>
      </c>
      <c r="FO50" s="69">
        <v>281</v>
      </c>
      <c r="FP50" s="69">
        <v>383</v>
      </c>
      <c r="FQ50" s="69">
        <v>0</v>
      </c>
      <c r="FR50" s="69">
        <v>3694</v>
      </c>
      <c r="FS50" s="69">
        <v>2525</v>
      </c>
      <c r="FT50" s="69">
        <v>45</v>
      </c>
      <c r="FU50" s="69">
        <v>242</v>
      </c>
      <c r="FV50" s="69">
        <v>39</v>
      </c>
      <c r="FW50" s="69">
        <v>292</v>
      </c>
      <c r="FX50" s="69">
        <v>353</v>
      </c>
      <c r="FY50" s="69">
        <v>198</v>
      </c>
      <c r="FZ50" s="69">
        <v>3694</v>
      </c>
      <c r="GA50" s="69">
        <v>2396</v>
      </c>
      <c r="GB50" s="69">
        <v>4</v>
      </c>
      <c r="GC50" s="69">
        <v>716</v>
      </c>
      <c r="GD50" s="69">
        <v>79</v>
      </c>
      <c r="GE50" s="69">
        <v>166</v>
      </c>
      <c r="GF50" s="69">
        <v>82</v>
      </c>
      <c r="GG50" s="69">
        <v>251</v>
      </c>
      <c r="GH50" s="69">
        <v>3694</v>
      </c>
      <c r="GI50" s="69">
        <v>3151</v>
      </c>
      <c r="GJ50" s="69">
        <v>334</v>
      </c>
      <c r="GK50" s="69">
        <v>39</v>
      </c>
      <c r="GL50" s="69">
        <v>106</v>
      </c>
      <c r="GM50" s="69">
        <v>3630</v>
      </c>
      <c r="GN50" s="69">
        <v>2550</v>
      </c>
      <c r="GO50" s="69">
        <v>496</v>
      </c>
      <c r="GP50" s="69">
        <v>438</v>
      </c>
      <c r="GQ50" s="69">
        <v>246</v>
      </c>
      <c r="GR50" s="69">
        <v>3730</v>
      </c>
      <c r="GS50" s="69">
        <v>967</v>
      </c>
      <c r="GT50" s="69">
        <v>228</v>
      </c>
      <c r="GU50" s="69">
        <v>59</v>
      </c>
      <c r="GV50" s="69">
        <v>31</v>
      </c>
      <c r="GW50" s="69">
        <v>649</v>
      </c>
      <c r="GX50" s="69">
        <v>967</v>
      </c>
      <c r="GY50" s="69">
        <v>402</v>
      </c>
      <c r="GZ50" s="69">
        <v>396</v>
      </c>
      <c r="HA50" s="69">
        <v>113</v>
      </c>
      <c r="HB50" s="69">
        <v>16</v>
      </c>
      <c r="HC50" s="69">
        <v>40</v>
      </c>
      <c r="HD50" s="69">
        <v>729</v>
      </c>
      <c r="HE50" s="69">
        <v>2592</v>
      </c>
      <c r="HF50" s="69">
        <v>246</v>
      </c>
      <c r="HG50" s="69">
        <v>3567</v>
      </c>
      <c r="HH50" s="69">
        <v>729</v>
      </c>
      <c r="HI50" s="69">
        <v>239</v>
      </c>
      <c r="HJ50" s="69">
        <v>13</v>
      </c>
      <c r="HK50" s="69">
        <v>21</v>
      </c>
      <c r="HL50" s="69">
        <v>32</v>
      </c>
      <c r="HM50" s="69">
        <v>224</v>
      </c>
      <c r="HN50" s="69">
        <v>187</v>
      </c>
      <c r="HO50" s="69">
        <v>13</v>
      </c>
      <c r="HP50" s="69">
        <v>0</v>
      </c>
      <c r="HQ50" s="69">
        <v>3</v>
      </c>
      <c r="HR50" s="69">
        <v>2</v>
      </c>
      <c r="HS50" s="69">
        <v>2</v>
      </c>
      <c r="HT50" s="69">
        <v>7</v>
      </c>
      <c r="HU50" s="69">
        <v>1</v>
      </c>
      <c r="HV50" s="69">
        <v>2</v>
      </c>
      <c r="HW50" s="69">
        <v>3</v>
      </c>
      <c r="HX50" s="69">
        <v>0</v>
      </c>
      <c r="HY50" s="69">
        <v>6</v>
      </c>
      <c r="HZ50" s="69">
        <v>1</v>
      </c>
      <c r="IA50" s="69">
        <v>5</v>
      </c>
      <c r="IB50" s="69">
        <v>5</v>
      </c>
      <c r="IC50" s="69">
        <v>2</v>
      </c>
      <c r="ID50" s="69">
        <v>13</v>
      </c>
      <c r="IE50" s="69">
        <v>493</v>
      </c>
      <c r="IF50" s="69">
        <v>226</v>
      </c>
      <c r="IG50" s="69">
        <v>113</v>
      </c>
      <c r="IH50" s="69">
        <v>43</v>
      </c>
      <c r="II50" s="69">
        <v>9</v>
      </c>
      <c r="IJ50" s="69">
        <v>884</v>
      </c>
      <c r="IK50" s="69">
        <v>986</v>
      </c>
      <c r="IL50" s="69">
        <v>678</v>
      </c>
      <c r="IM50" s="69">
        <v>452</v>
      </c>
      <c r="IN50" s="69">
        <v>215</v>
      </c>
      <c r="IO50" s="69">
        <v>60</v>
      </c>
      <c r="IP50" s="69">
        <v>2391</v>
      </c>
      <c r="IQ50" s="69">
        <v>201</v>
      </c>
      <c r="IR50" s="69">
        <v>334</v>
      </c>
      <c r="IS50" s="69">
        <v>255</v>
      </c>
      <c r="IT50" s="69">
        <v>142</v>
      </c>
      <c r="IU50" s="69">
        <v>45</v>
      </c>
      <c r="IV50" s="69">
        <v>977</v>
      </c>
      <c r="IW50" s="69">
        <v>0</v>
      </c>
      <c r="IX50" s="69">
        <v>195</v>
      </c>
      <c r="IY50" s="69">
        <v>105</v>
      </c>
      <c r="IZ50" s="69">
        <v>31</v>
      </c>
      <c r="JA50" s="69">
        <v>2</v>
      </c>
      <c r="JB50" s="69">
        <v>4</v>
      </c>
      <c r="JC50" s="69">
        <v>0</v>
      </c>
      <c r="JD50" s="69">
        <v>124</v>
      </c>
      <c r="JE50" s="69">
        <v>49</v>
      </c>
      <c r="JF50" s="69">
        <v>8</v>
      </c>
      <c r="JG50" s="69">
        <v>1</v>
      </c>
      <c r="JH50" s="69">
        <v>1</v>
      </c>
      <c r="JI50" s="69">
        <v>0</v>
      </c>
      <c r="JJ50" s="69">
        <v>0</v>
      </c>
      <c r="JK50" s="69">
        <v>38</v>
      </c>
      <c r="JL50" s="69">
        <v>20</v>
      </c>
      <c r="JM50" s="69">
        <v>12</v>
      </c>
      <c r="JN50" s="69">
        <v>2</v>
      </c>
      <c r="JO50" s="69">
        <v>292</v>
      </c>
      <c r="JP50" s="69">
        <v>319</v>
      </c>
      <c r="JQ50" s="69">
        <v>192</v>
      </c>
      <c r="JR50" s="69">
        <v>59</v>
      </c>
      <c r="JS50" s="69">
        <v>15</v>
      </c>
      <c r="JT50" s="69">
        <v>7</v>
      </c>
      <c r="JU50" s="69">
        <v>149</v>
      </c>
      <c r="JV50" s="69">
        <v>67</v>
      </c>
      <c r="JW50" s="69">
        <v>22</v>
      </c>
      <c r="JX50" s="69">
        <v>238</v>
      </c>
      <c r="JY50" s="69">
        <v>186</v>
      </c>
      <c r="JZ50" s="69">
        <v>99</v>
      </c>
      <c r="KA50" s="69">
        <v>48</v>
      </c>
      <c r="KB50" s="69">
        <v>333</v>
      </c>
      <c r="KC50" s="69">
        <v>2</v>
      </c>
      <c r="KD50" s="69">
        <v>17</v>
      </c>
      <c r="KE50" s="69">
        <v>2</v>
      </c>
      <c r="KF50" s="69">
        <v>21</v>
      </c>
      <c r="KG50" s="69">
        <v>247</v>
      </c>
      <c r="KH50" s="69">
        <v>99</v>
      </c>
      <c r="KI50" s="69">
        <v>58</v>
      </c>
      <c r="KJ50" s="69">
        <v>404</v>
      </c>
      <c r="KK50" s="69">
        <v>274</v>
      </c>
      <c r="KL50" s="69">
        <v>137</v>
      </c>
      <c r="KM50" s="69">
        <v>129</v>
      </c>
      <c r="KN50" s="69">
        <v>540</v>
      </c>
      <c r="KO50" s="69">
        <v>5</v>
      </c>
      <c r="KP50" s="69">
        <v>20</v>
      </c>
      <c r="KQ50" s="69">
        <v>8</v>
      </c>
      <c r="KR50" s="69">
        <v>33</v>
      </c>
      <c r="KS50" s="69">
        <v>209</v>
      </c>
      <c r="KT50" s="69">
        <v>119</v>
      </c>
      <c r="KU50" s="69">
        <v>81</v>
      </c>
      <c r="KV50" s="69">
        <v>59</v>
      </c>
      <c r="KW50" s="69">
        <v>124</v>
      </c>
      <c r="KX50" s="69">
        <v>592</v>
      </c>
      <c r="KY50" s="69">
        <v>660</v>
      </c>
      <c r="KZ50" s="69">
        <v>381</v>
      </c>
      <c r="LA50" s="69">
        <v>260</v>
      </c>
      <c r="LB50" s="69">
        <v>182</v>
      </c>
      <c r="LC50" s="69">
        <v>324</v>
      </c>
      <c r="LD50" s="69">
        <v>1807</v>
      </c>
      <c r="LE50" s="69">
        <v>216</v>
      </c>
      <c r="LF50" s="69">
        <v>48</v>
      </c>
      <c r="LG50" s="69">
        <v>28</v>
      </c>
      <c r="LH50" s="69">
        <v>137</v>
      </c>
      <c r="LI50" s="69">
        <v>113</v>
      </c>
      <c r="LJ50" s="69">
        <v>87</v>
      </c>
      <c r="LK50" s="69">
        <v>87</v>
      </c>
      <c r="LL50" s="69">
        <v>168</v>
      </c>
      <c r="LM50" s="69">
        <v>884</v>
      </c>
      <c r="LN50" s="69">
        <v>432</v>
      </c>
      <c r="LO50" s="69">
        <v>96</v>
      </c>
      <c r="LP50" s="69">
        <v>56</v>
      </c>
      <c r="LQ50" s="69">
        <v>367</v>
      </c>
      <c r="LR50" s="69">
        <v>355</v>
      </c>
      <c r="LS50" s="69">
        <v>290</v>
      </c>
      <c r="LT50" s="69">
        <v>291</v>
      </c>
      <c r="LU50" s="69">
        <v>504</v>
      </c>
      <c r="LV50" s="69">
        <v>2391</v>
      </c>
      <c r="LW50" s="69">
        <v>664</v>
      </c>
      <c r="LX50" s="69">
        <v>253</v>
      </c>
      <c r="LY50" s="69">
        <v>228</v>
      </c>
      <c r="LZ50" s="69">
        <v>122</v>
      </c>
      <c r="MA50" s="69">
        <v>122</v>
      </c>
      <c r="MB50" s="69">
        <v>1389</v>
      </c>
      <c r="MC50" s="69">
        <v>538</v>
      </c>
      <c r="MD50" s="69">
        <v>112</v>
      </c>
      <c r="ME50" s="69">
        <v>123</v>
      </c>
      <c r="MF50" s="69">
        <v>174</v>
      </c>
      <c r="MG50" s="69">
        <v>33</v>
      </c>
      <c r="MH50" s="69">
        <v>16</v>
      </c>
      <c r="MI50" s="69">
        <v>270</v>
      </c>
      <c r="MJ50" s="69">
        <v>49</v>
      </c>
      <c r="MK50" s="69">
        <v>21</v>
      </c>
      <c r="ML50" s="69">
        <v>4</v>
      </c>
      <c r="MM50" s="69">
        <v>29</v>
      </c>
      <c r="MN50" s="69">
        <v>26</v>
      </c>
      <c r="MO50" s="69">
        <v>78</v>
      </c>
      <c r="MP50" s="69">
        <v>190</v>
      </c>
      <c r="MQ50" s="69">
        <v>1663</v>
      </c>
      <c r="MR50" s="69">
        <v>538</v>
      </c>
      <c r="MS50" s="69">
        <v>224</v>
      </c>
      <c r="MT50" s="69">
        <v>246</v>
      </c>
      <c r="MU50" s="69">
        <v>649</v>
      </c>
      <c r="MV50" s="69">
        <v>120</v>
      </c>
      <c r="MW50" s="69">
        <v>37</v>
      </c>
      <c r="MX50" s="69">
        <v>718</v>
      </c>
      <c r="MY50" s="69">
        <v>167</v>
      </c>
      <c r="MZ50" s="69">
        <v>98</v>
      </c>
      <c r="NA50" s="69">
        <v>17</v>
      </c>
      <c r="NB50" s="69">
        <v>104</v>
      </c>
      <c r="NC50" s="69">
        <v>143</v>
      </c>
      <c r="ND50" s="69">
        <v>216</v>
      </c>
      <c r="NE50" s="69">
        <v>486</v>
      </c>
      <c r="NF50" s="69">
        <v>3763</v>
      </c>
      <c r="NG50" s="69">
        <v>538</v>
      </c>
      <c r="NH50" s="69">
        <v>556</v>
      </c>
      <c r="NI50" s="69">
        <v>305</v>
      </c>
      <c r="NJ50" s="69">
        <v>172</v>
      </c>
      <c r="NK50" s="69">
        <v>63</v>
      </c>
      <c r="NL50" s="69">
        <v>17</v>
      </c>
      <c r="NM50" s="69">
        <v>8</v>
      </c>
      <c r="NN50" s="69">
        <v>4</v>
      </c>
      <c r="NO50" s="69">
        <v>1663</v>
      </c>
      <c r="NP50" s="69">
        <v>538</v>
      </c>
      <c r="NQ50" s="69">
        <v>1112</v>
      </c>
      <c r="NR50" s="69">
        <v>915</v>
      </c>
      <c r="NS50" s="69">
        <v>688</v>
      </c>
      <c r="NT50" s="69">
        <v>315</v>
      </c>
      <c r="NU50" s="69">
        <v>102</v>
      </c>
      <c r="NV50" s="69">
        <v>56</v>
      </c>
      <c r="NW50" s="69">
        <v>37</v>
      </c>
      <c r="NX50" s="69">
        <v>3763</v>
      </c>
      <c r="NY50" s="69">
        <v>543</v>
      </c>
      <c r="NZ50" s="69">
        <v>1008</v>
      </c>
      <c r="OA50" s="69">
        <v>9</v>
      </c>
      <c r="OB50" s="69">
        <v>0</v>
      </c>
      <c r="OC50" s="69">
        <v>103</v>
      </c>
      <c r="OD50" s="69">
        <v>1663</v>
      </c>
      <c r="OE50" s="69">
        <v>1356</v>
      </c>
      <c r="OF50" s="69">
        <v>2148</v>
      </c>
      <c r="OG50" s="69">
        <v>11</v>
      </c>
      <c r="OH50" s="69">
        <v>0</v>
      </c>
      <c r="OI50" s="69">
        <v>248</v>
      </c>
      <c r="OJ50" s="69">
        <v>3763</v>
      </c>
      <c r="OK50" s="69">
        <v>208</v>
      </c>
      <c r="OL50" s="69">
        <v>291</v>
      </c>
      <c r="OM50" s="69">
        <v>146</v>
      </c>
      <c r="ON50" s="69">
        <v>112</v>
      </c>
      <c r="OO50" s="69">
        <v>14</v>
      </c>
      <c r="OP50" s="69">
        <v>23</v>
      </c>
      <c r="OQ50" s="69">
        <v>150</v>
      </c>
      <c r="OR50" s="69">
        <v>279</v>
      </c>
      <c r="OS50" s="69">
        <v>247</v>
      </c>
      <c r="OT50" s="69">
        <v>193</v>
      </c>
      <c r="OU50" s="69">
        <v>1663</v>
      </c>
      <c r="OV50" s="69">
        <v>395</v>
      </c>
      <c r="OW50" s="69">
        <v>612</v>
      </c>
      <c r="OX50" s="69">
        <v>371</v>
      </c>
      <c r="OY50" s="69">
        <v>238</v>
      </c>
      <c r="OZ50" s="69">
        <v>35</v>
      </c>
      <c r="PA50" s="69">
        <v>60</v>
      </c>
      <c r="PB50" s="69">
        <v>419</v>
      </c>
      <c r="PC50" s="69">
        <v>616</v>
      </c>
      <c r="PD50" s="69">
        <v>556</v>
      </c>
      <c r="PE50" s="69">
        <v>461</v>
      </c>
      <c r="PF50" s="69">
        <v>3763</v>
      </c>
      <c r="PG50" s="69">
        <v>265</v>
      </c>
      <c r="PH50" s="69">
        <v>173</v>
      </c>
      <c r="PI50" s="69">
        <v>558</v>
      </c>
      <c r="PJ50" s="69">
        <v>461</v>
      </c>
      <c r="PK50" s="69">
        <v>103</v>
      </c>
      <c r="PL50" s="69">
        <v>6</v>
      </c>
      <c r="PM50" s="69">
        <v>97</v>
      </c>
      <c r="PN50" s="69">
        <v>1663</v>
      </c>
      <c r="PO50" s="69">
        <v>560</v>
      </c>
      <c r="PP50" s="69">
        <v>339</v>
      </c>
      <c r="PQ50" s="69">
        <v>1329</v>
      </c>
      <c r="PR50" s="69">
        <v>1071</v>
      </c>
      <c r="PS50" s="69">
        <v>225</v>
      </c>
      <c r="PT50" s="69">
        <v>9</v>
      </c>
      <c r="PU50" s="69">
        <v>230</v>
      </c>
      <c r="PV50" s="69">
        <v>3763</v>
      </c>
      <c r="PW50" s="69">
        <v>85</v>
      </c>
      <c r="PX50" s="69">
        <v>393</v>
      </c>
      <c r="PY50" s="69">
        <v>439</v>
      </c>
      <c r="PZ50" s="69">
        <v>365</v>
      </c>
      <c r="QA50" s="69">
        <v>182</v>
      </c>
      <c r="QB50" s="69">
        <v>58</v>
      </c>
      <c r="QC50" s="69">
        <v>7</v>
      </c>
      <c r="QD50" s="69">
        <v>3</v>
      </c>
      <c r="QE50" s="69">
        <v>131</v>
      </c>
      <c r="QF50" s="69">
        <v>1663</v>
      </c>
      <c r="QG50" s="69">
        <v>132</v>
      </c>
      <c r="QH50" s="69">
        <v>742</v>
      </c>
      <c r="QI50" s="69">
        <v>971</v>
      </c>
      <c r="QJ50" s="69">
        <v>886</v>
      </c>
      <c r="QK50" s="69">
        <v>522</v>
      </c>
      <c r="QL50" s="69">
        <v>190</v>
      </c>
      <c r="QM50" s="69">
        <v>22</v>
      </c>
      <c r="QN50" s="69">
        <v>7</v>
      </c>
      <c r="QO50" s="69">
        <v>291</v>
      </c>
      <c r="QP50" s="69">
        <v>3763</v>
      </c>
      <c r="QQ50" s="69">
        <v>39</v>
      </c>
      <c r="QR50" s="69">
        <v>19</v>
      </c>
      <c r="QS50" s="69">
        <v>1045</v>
      </c>
      <c r="QT50" s="69">
        <v>447</v>
      </c>
      <c r="QU50" s="69">
        <v>11</v>
      </c>
      <c r="QV50" s="69">
        <v>0</v>
      </c>
      <c r="QW50" s="69">
        <v>3</v>
      </c>
      <c r="QX50" s="69">
        <v>3</v>
      </c>
      <c r="QY50" s="69">
        <v>3</v>
      </c>
      <c r="QZ50" s="69">
        <v>93</v>
      </c>
      <c r="RA50" s="69">
        <v>1663</v>
      </c>
      <c r="RB50" s="69">
        <v>1415</v>
      </c>
      <c r="RC50" s="69">
        <v>122</v>
      </c>
      <c r="RD50" s="69">
        <v>4</v>
      </c>
      <c r="RE50" s="69">
        <v>2</v>
      </c>
      <c r="RF50" s="69">
        <v>0</v>
      </c>
      <c r="RG50" s="69">
        <v>120</v>
      </c>
      <c r="RH50" s="69">
        <v>1663</v>
      </c>
      <c r="RI50" s="69">
        <v>1488</v>
      </c>
      <c r="RJ50" s="69">
        <v>19</v>
      </c>
      <c r="RK50" s="69">
        <v>3</v>
      </c>
      <c r="RL50" s="69">
        <v>7</v>
      </c>
      <c r="RM50" s="69">
        <v>2</v>
      </c>
      <c r="RN50" s="69">
        <v>144</v>
      </c>
      <c r="RO50" s="69">
        <v>1663</v>
      </c>
      <c r="RP50" s="69">
        <v>1672</v>
      </c>
      <c r="RQ50" s="69">
        <v>281</v>
      </c>
      <c r="RR50" s="69">
        <v>1953</v>
      </c>
      <c r="RS50" s="69">
        <v>0</v>
      </c>
      <c r="RT50" s="69">
        <v>0</v>
      </c>
      <c r="RU50" s="69">
        <v>759</v>
      </c>
      <c r="RV50" s="69">
        <v>23</v>
      </c>
      <c r="RW50" s="69">
        <v>277</v>
      </c>
      <c r="RX50" s="69">
        <v>177</v>
      </c>
      <c r="RY50" s="69">
        <v>19</v>
      </c>
      <c r="RZ50" s="69">
        <v>107</v>
      </c>
      <c r="SA50" s="69">
        <v>114</v>
      </c>
      <c r="SB50" s="69">
        <v>2</v>
      </c>
      <c r="SC50" s="69">
        <v>1478</v>
      </c>
      <c r="SD50" s="69">
        <v>843</v>
      </c>
      <c r="SE50" s="69">
        <v>18</v>
      </c>
      <c r="SF50" s="69">
        <v>182</v>
      </c>
      <c r="SG50" s="69">
        <v>176</v>
      </c>
      <c r="SH50" s="69">
        <v>208</v>
      </c>
      <c r="SI50" s="69">
        <v>103</v>
      </c>
      <c r="SJ50" s="69">
        <v>75</v>
      </c>
      <c r="SK50" s="69">
        <v>4</v>
      </c>
      <c r="SL50" s="69">
        <v>1609</v>
      </c>
      <c r="SM50" s="69">
        <v>1602</v>
      </c>
      <c r="SN50" s="69">
        <v>41</v>
      </c>
      <c r="SO50" s="69">
        <v>459</v>
      </c>
      <c r="SP50" s="69">
        <v>353</v>
      </c>
      <c r="SQ50" s="69">
        <v>227</v>
      </c>
      <c r="SR50" s="69">
        <v>210</v>
      </c>
      <c r="SS50" s="69">
        <v>189</v>
      </c>
      <c r="ST50" s="69">
        <v>6</v>
      </c>
      <c r="SU50" s="69">
        <v>3087</v>
      </c>
      <c r="SV50" s="69">
        <v>71</v>
      </c>
      <c r="SW50" s="69">
        <v>246</v>
      </c>
      <c r="SX50" s="69">
        <v>231</v>
      </c>
      <c r="SY50" s="69">
        <v>298</v>
      </c>
      <c r="SZ50" s="69">
        <v>266</v>
      </c>
      <c r="TA50" s="69">
        <v>152</v>
      </c>
      <c r="TB50" s="69">
        <v>532</v>
      </c>
      <c r="TC50" s="69">
        <v>1796</v>
      </c>
      <c r="TD50" s="69">
        <v>50</v>
      </c>
      <c r="TE50" s="69">
        <v>317</v>
      </c>
      <c r="TF50" s="69">
        <v>367</v>
      </c>
      <c r="TG50" s="69">
        <v>179</v>
      </c>
      <c r="TH50" s="69">
        <v>259</v>
      </c>
      <c r="TI50" s="69">
        <v>148</v>
      </c>
      <c r="TJ50" s="69">
        <v>614</v>
      </c>
      <c r="TK50" s="69">
        <v>1934</v>
      </c>
      <c r="TL50" s="69">
        <v>121</v>
      </c>
      <c r="TM50" s="69">
        <v>563</v>
      </c>
      <c r="TN50" s="69">
        <v>598</v>
      </c>
      <c r="TO50" s="69">
        <v>477</v>
      </c>
      <c r="TP50" s="69">
        <v>525</v>
      </c>
      <c r="TQ50" s="69">
        <v>300</v>
      </c>
      <c r="TR50" s="69">
        <v>1146</v>
      </c>
      <c r="TS50" s="69">
        <v>3730</v>
      </c>
      <c r="TT50" s="69">
        <v>123</v>
      </c>
      <c r="TU50" s="69">
        <v>61</v>
      </c>
      <c r="TV50" s="69">
        <v>146</v>
      </c>
      <c r="TW50" s="69">
        <v>397</v>
      </c>
      <c r="TX50" s="69">
        <v>106</v>
      </c>
      <c r="TY50" s="69">
        <v>139</v>
      </c>
      <c r="TZ50" s="69">
        <v>129</v>
      </c>
      <c r="UA50" s="69">
        <v>55</v>
      </c>
      <c r="UB50" s="69">
        <v>0</v>
      </c>
      <c r="UC50" s="69">
        <v>1</v>
      </c>
      <c r="UD50" s="69">
        <v>506</v>
      </c>
      <c r="UE50" s="69">
        <v>1663</v>
      </c>
      <c r="UF50" s="69">
        <v>237</v>
      </c>
      <c r="UG50" s="69">
        <v>130</v>
      </c>
      <c r="UH50" s="69">
        <v>308</v>
      </c>
      <c r="UI50" s="69">
        <v>945</v>
      </c>
      <c r="UJ50" s="69">
        <v>250</v>
      </c>
      <c r="UK50" s="69">
        <v>329</v>
      </c>
      <c r="UL50" s="69">
        <v>320</v>
      </c>
      <c r="UM50" s="69">
        <v>127</v>
      </c>
      <c r="UN50" s="69">
        <v>0</v>
      </c>
      <c r="UO50" s="69">
        <v>1</v>
      </c>
      <c r="UP50" s="69">
        <v>1116</v>
      </c>
      <c r="UQ50" s="69">
        <v>3763</v>
      </c>
      <c r="UR50" s="69">
        <v>169</v>
      </c>
      <c r="US50" s="69">
        <v>66</v>
      </c>
      <c r="UT50" s="69">
        <v>98</v>
      </c>
      <c r="UU50" s="69">
        <v>62</v>
      </c>
      <c r="UV50" s="69">
        <v>100</v>
      </c>
      <c r="UW50" s="69">
        <v>40</v>
      </c>
      <c r="UX50" s="69">
        <v>46</v>
      </c>
      <c r="UY50" s="69">
        <v>279</v>
      </c>
      <c r="UZ50" s="69">
        <v>292</v>
      </c>
      <c r="VA50" s="69">
        <v>1152</v>
      </c>
      <c r="VB50" s="69">
        <v>163</v>
      </c>
      <c r="VC50" s="69">
        <v>94</v>
      </c>
      <c r="VD50" s="69">
        <v>94</v>
      </c>
      <c r="VE50" s="69">
        <v>99</v>
      </c>
      <c r="VF50" s="69">
        <v>118</v>
      </c>
      <c r="VG50" s="69">
        <v>45</v>
      </c>
      <c r="VH50" s="69">
        <v>37</v>
      </c>
      <c r="VI50" s="69">
        <v>313</v>
      </c>
      <c r="VJ50" s="69">
        <v>300</v>
      </c>
      <c r="VK50" s="69">
        <v>1263</v>
      </c>
      <c r="VL50" s="69">
        <v>332</v>
      </c>
      <c r="VM50" s="69">
        <v>160</v>
      </c>
      <c r="VN50" s="69">
        <v>192</v>
      </c>
      <c r="VO50" s="69">
        <v>161</v>
      </c>
      <c r="VP50" s="69">
        <v>218</v>
      </c>
      <c r="VQ50" s="69">
        <v>85</v>
      </c>
      <c r="VR50" s="69">
        <v>83</v>
      </c>
      <c r="VS50" s="69">
        <v>592</v>
      </c>
      <c r="VT50" s="69">
        <v>592</v>
      </c>
      <c r="VU50" s="69">
        <v>2415</v>
      </c>
      <c r="VV50" s="69">
        <v>177</v>
      </c>
      <c r="VW50" s="69">
        <v>149</v>
      </c>
      <c r="VX50" s="69">
        <v>176</v>
      </c>
      <c r="VY50" s="69">
        <v>170</v>
      </c>
      <c r="VZ50" s="69">
        <v>353</v>
      </c>
      <c r="WA50" s="69">
        <v>319</v>
      </c>
      <c r="WB50" s="69">
        <v>14</v>
      </c>
      <c r="WC50" s="69">
        <v>48</v>
      </c>
      <c r="WD50" s="69">
        <v>28</v>
      </c>
      <c r="WE50" s="69">
        <v>116</v>
      </c>
      <c r="WF50" s="69">
        <v>72</v>
      </c>
      <c r="WG50" s="69">
        <v>123</v>
      </c>
      <c r="WH50" s="69">
        <v>7</v>
      </c>
      <c r="WI50" s="69">
        <v>26</v>
      </c>
      <c r="WJ50" s="69">
        <v>55</v>
      </c>
      <c r="WK50" s="69">
        <v>0</v>
      </c>
      <c r="WL50" s="69">
        <v>663</v>
      </c>
      <c r="WM50" s="69">
        <v>1152</v>
      </c>
      <c r="WN50" s="69">
        <v>35</v>
      </c>
      <c r="WO50" s="69">
        <v>38</v>
      </c>
      <c r="WP50" s="69">
        <v>26</v>
      </c>
      <c r="WQ50" s="69">
        <v>185</v>
      </c>
      <c r="WR50" s="69">
        <v>43</v>
      </c>
      <c r="WS50" s="69">
        <v>29</v>
      </c>
      <c r="WT50" s="69">
        <v>5</v>
      </c>
      <c r="WU50" s="69">
        <v>119</v>
      </c>
      <c r="WV50" s="69">
        <v>78</v>
      </c>
      <c r="WW50" s="69">
        <v>0</v>
      </c>
      <c r="WX50" s="69">
        <v>705</v>
      </c>
      <c r="WY50" s="69">
        <v>1263</v>
      </c>
      <c r="WZ50" s="69">
        <v>49</v>
      </c>
      <c r="XA50" s="69">
        <v>86</v>
      </c>
      <c r="XB50" s="69">
        <v>54</v>
      </c>
      <c r="XC50" s="69">
        <v>301</v>
      </c>
      <c r="XD50" s="69">
        <v>115</v>
      </c>
      <c r="XE50" s="69">
        <v>152</v>
      </c>
      <c r="XF50" s="69">
        <v>12</v>
      </c>
      <c r="XG50" s="69">
        <v>145</v>
      </c>
      <c r="XH50" s="69">
        <v>133</v>
      </c>
      <c r="XI50" s="69">
        <v>0</v>
      </c>
      <c r="XJ50" s="69">
        <v>1368</v>
      </c>
      <c r="XK50" s="69">
        <v>2415</v>
      </c>
      <c r="XL50" s="69">
        <v>16</v>
      </c>
      <c r="XM50" s="69">
        <v>221</v>
      </c>
      <c r="XN50" s="69">
        <v>162</v>
      </c>
      <c r="XO50" s="69">
        <v>188</v>
      </c>
      <c r="XP50" s="69">
        <v>111</v>
      </c>
      <c r="XQ50" s="69">
        <v>44</v>
      </c>
      <c r="XR50" s="69">
        <v>49</v>
      </c>
      <c r="XS50" s="69">
        <v>76</v>
      </c>
      <c r="XT50" s="69">
        <v>89</v>
      </c>
      <c r="XU50" s="69">
        <v>75</v>
      </c>
      <c r="XV50" s="69">
        <v>8</v>
      </c>
      <c r="XW50" s="69">
        <v>113</v>
      </c>
      <c r="XX50" s="69">
        <v>1152</v>
      </c>
      <c r="XY50" s="69">
        <v>16</v>
      </c>
      <c r="XZ50" s="69">
        <v>248</v>
      </c>
      <c r="YA50" s="69">
        <v>160</v>
      </c>
      <c r="YB50" s="69">
        <v>217</v>
      </c>
      <c r="YC50" s="69">
        <v>112</v>
      </c>
      <c r="YD50" s="69">
        <v>40</v>
      </c>
      <c r="YE50" s="69">
        <v>36</v>
      </c>
      <c r="YF50" s="69">
        <v>82</v>
      </c>
      <c r="YG50" s="69">
        <v>109</v>
      </c>
      <c r="YH50" s="69">
        <v>130</v>
      </c>
      <c r="YI50" s="69">
        <v>5</v>
      </c>
      <c r="YJ50" s="69">
        <v>108</v>
      </c>
      <c r="YK50" s="69">
        <v>1263</v>
      </c>
      <c r="YL50" s="69">
        <v>32</v>
      </c>
      <c r="YM50" s="69">
        <v>469</v>
      </c>
      <c r="YN50" s="69">
        <v>322</v>
      </c>
      <c r="YO50" s="69">
        <v>405</v>
      </c>
      <c r="YP50" s="69">
        <v>223</v>
      </c>
      <c r="YQ50" s="69">
        <v>84</v>
      </c>
      <c r="YR50" s="69">
        <v>85</v>
      </c>
      <c r="YS50" s="69">
        <v>158</v>
      </c>
      <c r="YT50" s="69">
        <v>198</v>
      </c>
      <c r="YU50" s="69">
        <v>205</v>
      </c>
      <c r="YV50" s="69">
        <v>13</v>
      </c>
      <c r="YW50" s="69">
        <v>221</v>
      </c>
      <c r="YX50" s="69">
        <v>2415</v>
      </c>
      <c r="YY50" s="69">
        <v>905</v>
      </c>
      <c r="YZ50" s="69">
        <v>183</v>
      </c>
      <c r="ZA50" s="69">
        <v>312</v>
      </c>
      <c r="ZB50" s="69">
        <v>226</v>
      </c>
      <c r="ZC50" s="69">
        <v>13</v>
      </c>
      <c r="ZD50" s="69">
        <v>334</v>
      </c>
      <c r="ZE50" s="69">
        <v>100</v>
      </c>
      <c r="ZF50" s="69">
        <v>23</v>
      </c>
      <c r="ZG50" s="69">
        <v>22</v>
      </c>
      <c r="ZH50" s="69">
        <v>198</v>
      </c>
      <c r="ZI50" s="69">
        <v>2316</v>
      </c>
      <c r="ZJ50" s="69">
        <v>102</v>
      </c>
      <c r="ZK50" s="69">
        <v>143</v>
      </c>
      <c r="ZL50" s="69">
        <v>181</v>
      </c>
      <c r="ZM50" s="69">
        <v>262</v>
      </c>
      <c r="ZN50" s="69">
        <v>462</v>
      </c>
      <c r="ZO50" s="69">
        <v>476</v>
      </c>
      <c r="ZP50" s="69">
        <v>147</v>
      </c>
      <c r="ZQ50" s="69">
        <v>311</v>
      </c>
      <c r="ZR50" s="69">
        <v>214</v>
      </c>
      <c r="ZS50" s="69">
        <v>2298</v>
      </c>
      <c r="ZT50" s="69">
        <v>504</v>
      </c>
      <c r="ZU50" s="69">
        <v>795</v>
      </c>
      <c r="ZV50" s="69">
        <v>501</v>
      </c>
      <c r="ZW50" s="69">
        <v>135</v>
      </c>
      <c r="ZX50" s="69">
        <v>100</v>
      </c>
      <c r="ZY50" s="69">
        <v>12</v>
      </c>
      <c r="ZZ50" s="69">
        <v>251</v>
      </c>
      <c r="AAA50" s="69">
        <v>2298</v>
      </c>
      <c r="AAB50" s="69">
        <v>40</v>
      </c>
      <c r="AAC50" s="69">
        <v>36</v>
      </c>
      <c r="AAD50" s="69">
        <v>168</v>
      </c>
      <c r="AAE50" s="69">
        <v>193</v>
      </c>
      <c r="AAF50" s="69">
        <v>120</v>
      </c>
      <c r="AAG50" s="69">
        <v>557</v>
      </c>
      <c r="AAH50" s="69">
        <v>19</v>
      </c>
      <c r="AAI50" s="69">
        <v>9</v>
      </c>
      <c r="AAJ50" s="69">
        <v>3</v>
      </c>
      <c r="AAK50" s="69">
        <v>6</v>
      </c>
      <c r="AAL50" s="69">
        <v>11</v>
      </c>
      <c r="AAM50" s="69">
        <v>48</v>
      </c>
      <c r="AAN50" s="69">
        <v>24</v>
      </c>
      <c r="AAO50" s="69">
        <v>17</v>
      </c>
      <c r="AAP50" s="69">
        <v>6</v>
      </c>
      <c r="AAQ50" s="69">
        <v>16</v>
      </c>
      <c r="AAR50" s="69">
        <v>8</v>
      </c>
      <c r="AAS50" s="69">
        <v>71</v>
      </c>
      <c r="AAT50" s="69">
        <v>951</v>
      </c>
      <c r="AAU50" s="69">
        <v>505</v>
      </c>
      <c r="AAV50" s="69">
        <v>178</v>
      </c>
      <c r="AAW50" s="69">
        <v>25</v>
      </c>
      <c r="AAX50" s="69">
        <v>8</v>
      </c>
      <c r="AAY50" s="69">
        <v>129</v>
      </c>
      <c r="AAZ50" s="69">
        <v>1796</v>
      </c>
      <c r="ABA50" s="69">
        <v>1027</v>
      </c>
      <c r="ABB50" s="69">
        <v>557</v>
      </c>
      <c r="ABC50" s="69">
        <v>170</v>
      </c>
      <c r="ABD50" s="69">
        <v>44</v>
      </c>
      <c r="ABE50" s="69">
        <v>12</v>
      </c>
      <c r="ABF50" s="69">
        <v>124</v>
      </c>
      <c r="ABG50" s="69">
        <v>1934</v>
      </c>
      <c r="ABH50" s="69">
        <v>1978</v>
      </c>
      <c r="ABI50" s="69">
        <v>1062</v>
      </c>
      <c r="ABJ50" s="69">
        <v>348</v>
      </c>
      <c r="ABK50" s="69">
        <v>69</v>
      </c>
      <c r="ABL50" s="69">
        <v>20</v>
      </c>
      <c r="ABM50" s="69">
        <v>253</v>
      </c>
      <c r="ABN50" s="69">
        <v>3730</v>
      </c>
      <c r="ABO50" s="69">
        <v>41</v>
      </c>
      <c r="ABP50" s="69">
        <v>90</v>
      </c>
      <c r="ABQ50" s="69">
        <v>108</v>
      </c>
      <c r="ABR50" s="69">
        <v>51</v>
      </c>
      <c r="ABS50" s="69">
        <v>146</v>
      </c>
      <c r="ABT50" s="69">
        <v>34</v>
      </c>
      <c r="ABU50" s="69">
        <v>57</v>
      </c>
      <c r="ABV50" s="69">
        <v>102</v>
      </c>
      <c r="ABW50" s="69">
        <v>217</v>
      </c>
      <c r="ABX50" s="69">
        <v>190</v>
      </c>
      <c r="ABY50" s="69">
        <v>1036</v>
      </c>
      <c r="ABZ50" s="69">
        <v>42</v>
      </c>
      <c r="ACA50" s="69">
        <v>136</v>
      </c>
      <c r="ACB50" s="69">
        <v>98</v>
      </c>
      <c r="ACC50" s="69">
        <v>143</v>
      </c>
      <c r="ACD50" s="69">
        <v>30</v>
      </c>
      <c r="ACE50" s="69">
        <v>110</v>
      </c>
      <c r="ACF50" s="69">
        <v>114</v>
      </c>
      <c r="ACG50" s="69">
        <v>7</v>
      </c>
      <c r="ACH50" s="69">
        <v>190</v>
      </c>
      <c r="ACI50" s="69">
        <v>155</v>
      </c>
      <c r="ACJ50" s="69">
        <v>1025</v>
      </c>
      <c r="ACK50" s="69">
        <v>83</v>
      </c>
      <c r="ACL50" s="69">
        <v>226</v>
      </c>
      <c r="ACM50" s="69">
        <v>206</v>
      </c>
      <c r="ACN50" s="69">
        <v>194</v>
      </c>
      <c r="ACO50" s="69">
        <v>176</v>
      </c>
      <c r="ACP50" s="69">
        <v>144</v>
      </c>
      <c r="ACQ50" s="69">
        <v>171</v>
      </c>
      <c r="ACR50" s="69">
        <v>109</v>
      </c>
      <c r="ACS50" s="69">
        <v>407</v>
      </c>
      <c r="ACT50" s="69">
        <v>345</v>
      </c>
      <c r="ACU50" s="69">
        <v>2061</v>
      </c>
      <c r="ACV50" s="69">
        <v>0</v>
      </c>
      <c r="ACW50" s="69">
        <v>31</v>
      </c>
      <c r="ACX50" s="69">
        <v>58</v>
      </c>
      <c r="ACY50" s="69">
        <v>161</v>
      </c>
      <c r="ACZ50" s="69">
        <v>85</v>
      </c>
      <c r="ADA50" s="69">
        <v>49</v>
      </c>
      <c r="ADB50" s="69">
        <v>133</v>
      </c>
      <c r="ADC50" s="69">
        <v>242</v>
      </c>
      <c r="ADD50" s="69">
        <v>759</v>
      </c>
      <c r="ADE50" s="69">
        <v>0</v>
      </c>
      <c r="ADF50" s="69">
        <v>4</v>
      </c>
      <c r="ADG50" s="69">
        <v>27</v>
      </c>
      <c r="ADH50" s="69">
        <v>190</v>
      </c>
      <c r="ADI50" s="69">
        <v>47</v>
      </c>
      <c r="ADJ50" s="69">
        <v>38</v>
      </c>
      <c r="ADK50" s="69">
        <v>292</v>
      </c>
      <c r="ADL50" s="69">
        <v>245</v>
      </c>
      <c r="ADM50" s="69">
        <v>843</v>
      </c>
      <c r="ADN50" s="69">
        <v>1021</v>
      </c>
      <c r="ADO50" s="69">
        <v>540</v>
      </c>
      <c r="ADP50" s="69">
        <v>92</v>
      </c>
      <c r="ADQ50" s="69">
        <v>8</v>
      </c>
      <c r="ADR50" s="69">
        <v>2</v>
      </c>
      <c r="ADS50" s="69">
        <v>1058</v>
      </c>
      <c r="ADT50" s="69">
        <v>494</v>
      </c>
      <c r="ADU50" s="69">
        <v>111</v>
      </c>
      <c r="ADV50" s="69">
        <v>1663</v>
      </c>
      <c r="ADW50" s="69">
        <v>940</v>
      </c>
      <c r="ADX50" s="69">
        <v>116</v>
      </c>
      <c r="ADY50" s="69">
        <v>481</v>
      </c>
      <c r="ADZ50" s="69">
        <v>126</v>
      </c>
      <c r="AEA50" s="69">
        <v>1663</v>
      </c>
    </row>
    <row r="51" spans="1:809">
      <c r="A51" s="59" t="s">
        <v>818</v>
      </c>
      <c r="B51" s="59" t="s">
        <v>930</v>
      </c>
      <c r="C51" s="53">
        <v>23</v>
      </c>
      <c r="D51" s="68">
        <f t="shared" si="9"/>
        <v>2075</v>
      </c>
      <c r="E51" s="22">
        <f t="shared" si="10"/>
        <v>90.217391304347828</v>
      </c>
      <c r="F51" s="85">
        <f t="shared" si="11"/>
        <v>62.089589319290916</v>
      </c>
      <c r="G51" s="55">
        <f t="shared" si="12"/>
        <v>2.6995473617083006</v>
      </c>
      <c r="H51" s="55">
        <f t="shared" si="30"/>
        <v>41.232089468907333</v>
      </c>
      <c r="I51" s="59" t="s">
        <v>930</v>
      </c>
      <c r="K51" s="18">
        <f t="shared" si="27"/>
        <v>37</v>
      </c>
      <c r="L51" s="30">
        <v>14</v>
      </c>
      <c r="M51" s="43" t="s">
        <v>818</v>
      </c>
      <c r="N51" s="68">
        <f t="shared" si="32"/>
        <v>2075</v>
      </c>
      <c r="O51" s="28">
        <f t="shared" si="28"/>
        <v>29.10646654509749</v>
      </c>
      <c r="P51" s="30">
        <f t="shared" si="14"/>
        <v>264</v>
      </c>
      <c r="Q51" s="44">
        <f t="shared" si="1"/>
        <v>12.72289156626506</v>
      </c>
      <c r="R51" s="28">
        <f t="shared" si="15"/>
        <v>69.010866015723849</v>
      </c>
      <c r="S51" s="45">
        <f t="shared" si="2"/>
        <v>136</v>
      </c>
      <c r="T51" s="44">
        <f t="shared" si="3"/>
        <v>6.5542168674698793</v>
      </c>
      <c r="U51" s="28">
        <f t="shared" si="16"/>
        <v>29.50701800557292</v>
      </c>
      <c r="V51" s="45">
        <f t="shared" si="17"/>
        <v>431</v>
      </c>
      <c r="W51" s="44">
        <f t="shared" si="4"/>
        <v>43.934760448521914</v>
      </c>
      <c r="X51" s="28">
        <f t="shared" si="18"/>
        <v>47.140300910431236</v>
      </c>
      <c r="Y51" s="44">
        <f t="shared" si="19"/>
        <v>560</v>
      </c>
      <c r="Z51" s="44">
        <f t="shared" si="5"/>
        <v>26.987951807228917</v>
      </c>
      <c r="AA51" s="28">
        <f t="shared" si="20"/>
        <v>71.396697902722011</v>
      </c>
      <c r="AB51" s="45">
        <f t="shared" si="21"/>
        <v>531</v>
      </c>
      <c r="AC51" s="44">
        <f t="shared" si="6"/>
        <v>40.136054421768705</v>
      </c>
      <c r="AD51" s="28">
        <f t="shared" si="22"/>
        <v>64.527418684515595</v>
      </c>
      <c r="AE51" s="45">
        <f t="shared" si="23"/>
        <v>516</v>
      </c>
      <c r="AF51" s="44">
        <f t="shared" si="7"/>
        <v>52.599388379204896</v>
      </c>
      <c r="AG51" s="28">
        <f t="shared" si="24"/>
        <v>62.395478504394895</v>
      </c>
      <c r="AH51" s="44">
        <v>2</v>
      </c>
      <c r="AI51" s="28">
        <f t="shared" si="25"/>
        <v>7.1428571428571432</v>
      </c>
      <c r="AJ51" s="45">
        <f t="shared" si="8"/>
        <v>14821.428571428572</v>
      </c>
      <c r="AK51" s="28">
        <f t="shared" si="26"/>
        <v>75.716110198868833</v>
      </c>
      <c r="AL51" s="45">
        <v>161</v>
      </c>
      <c r="AM51" s="28">
        <f t="shared" si="29"/>
        <v>0.80123419926346173</v>
      </c>
      <c r="AN51" s="39"/>
      <c r="AO51" s="28">
        <v>0</v>
      </c>
      <c r="AP51" s="27" t="s">
        <v>818</v>
      </c>
      <c r="AR51" s="69">
        <v>20</v>
      </c>
      <c r="AS51" s="69">
        <v>21</v>
      </c>
      <c r="AT51" s="69">
        <v>12</v>
      </c>
      <c r="AU51" s="69">
        <v>19</v>
      </c>
      <c r="AV51" s="69">
        <v>9</v>
      </c>
      <c r="AW51" s="69">
        <v>13</v>
      </c>
      <c r="AX51" s="69">
        <v>8</v>
      </c>
      <c r="AY51" s="69">
        <v>9</v>
      </c>
      <c r="AZ51" s="69">
        <v>7</v>
      </c>
      <c r="BA51" s="69">
        <v>8</v>
      </c>
      <c r="BB51" s="69">
        <v>4</v>
      </c>
      <c r="BC51" s="69">
        <v>9</v>
      </c>
      <c r="BD51" s="69">
        <v>5</v>
      </c>
      <c r="BE51" s="69">
        <v>10</v>
      </c>
      <c r="BF51" s="69">
        <v>7</v>
      </c>
      <c r="BG51" s="69">
        <v>7</v>
      </c>
      <c r="BH51" s="69">
        <v>14</v>
      </c>
      <c r="BI51" s="69">
        <v>11</v>
      </c>
      <c r="BJ51" s="69">
        <v>13</v>
      </c>
      <c r="BK51" s="69">
        <v>6</v>
      </c>
      <c r="BL51" s="69">
        <v>83</v>
      </c>
      <c r="BM51" s="69">
        <v>144</v>
      </c>
      <c r="BN51" s="69">
        <v>158</v>
      </c>
      <c r="BO51" s="69">
        <v>111</v>
      </c>
      <c r="BP51" s="69">
        <v>98</v>
      </c>
      <c r="BQ51" s="69">
        <v>55</v>
      </c>
      <c r="BR51" s="69">
        <v>47</v>
      </c>
      <c r="BS51" s="69">
        <v>34</v>
      </c>
      <c r="BT51" s="69">
        <v>46</v>
      </c>
      <c r="BU51" s="69">
        <v>27</v>
      </c>
      <c r="BV51" s="69">
        <v>10</v>
      </c>
      <c r="BW51" s="69">
        <v>11</v>
      </c>
      <c r="BX51" s="69">
        <v>7</v>
      </c>
      <c r="BY51" s="69">
        <v>2</v>
      </c>
      <c r="BZ51" s="69">
        <v>1045</v>
      </c>
      <c r="CA51" s="69">
        <v>18</v>
      </c>
      <c r="CB51" s="69">
        <v>12</v>
      </c>
      <c r="CC51" s="69">
        <v>10</v>
      </c>
      <c r="CD51" s="69">
        <v>14</v>
      </c>
      <c r="CE51" s="69">
        <v>7</v>
      </c>
      <c r="CF51" s="69">
        <v>6</v>
      </c>
      <c r="CG51" s="69">
        <v>6</v>
      </c>
      <c r="CH51" s="69">
        <v>12</v>
      </c>
      <c r="CI51" s="69">
        <v>7</v>
      </c>
      <c r="CJ51" s="69">
        <v>10</v>
      </c>
      <c r="CK51" s="69">
        <v>6</v>
      </c>
      <c r="CL51" s="69">
        <v>7</v>
      </c>
      <c r="CM51" s="69">
        <v>5</v>
      </c>
      <c r="CN51" s="69">
        <v>10</v>
      </c>
      <c r="CO51" s="69">
        <v>10</v>
      </c>
      <c r="CP51" s="69">
        <v>9</v>
      </c>
      <c r="CQ51" s="69">
        <v>8</v>
      </c>
      <c r="CR51" s="69">
        <v>7</v>
      </c>
      <c r="CS51" s="69">
        <v>15</v>
      </c>
      <c r="CT51" s="69">
        <v>27</v>
      </c>
      <c r="CU51" s="69">
        <v>112</v>
      </c>
      <c r="CV51" s="69">
        <v>131</v>
      </c>
      <c r="CW51" s="69">
        <v>118</v>
      </c>
      <c r="CX51" s="69">
        <v>118</v>
      </c>
      <c r="CY51" s="69">
        <v>78</v>
      </c>
      <c r="CZ51" s="69">
        <v>59</v>
      </c>
      <c r="DA51" s="69">
        <v>50</v>
      </c>
      <c r="DB51" s="69">
        <v>40</v>
      </c>
      <c r="DC51" s="69">
        <v>39</v>
      </c>
      <c r="DD51" s="69">
        <v>25</v>
      </c>
      <c r="DE51" s="69">
        <v>17</v>
      </c>
      <c r="DF51" s="69">
        <v>14</v>
      </c>
      <c r="DG51" s="69">
        <v>10</v>
      </c>
      <c r="DH51" s="69">
        <v>13</v>
      </c>
      <c r="DI51" s="69">
        <v>1030</v>
      </c>
      <c r="DJ51" s="69">
        <v>38</v>
      </c>
      <c r="DK51" s="69">
        <v>33</v>
      </c>
      <c r="DL51" s="69">
        <v>22</v>
      </c>
      <c r="DM51" s="69">
        <v>33</v>
      </c>
      <c r="DN51" s="69">
        <v>16</v>
      </c>
      <c r="DO51" s="69">
        <v>19</v>
      </c>
      <c r="DP51" s="69">
        <v>14</v>
      </c>
      <c r="DQ51" s="69">
        <v>21</v>
      </c>
      <c r="DR51" s="69">
        <v>14</v>
      </c>
      <c r="DS51" s="69">
        <v>18</v>
      </c>
      <c r="DT51" s="69">
        <v>10</v>
      </c>
      <c r="DU51" s="69">
        <v>16</v>
      </c>
      <c r="DV51" s="69">
        <v>10</v>
      </c>
      <c r="DW51" s="69">
        <v>20</v>
      </c>
      <c r="DX51" s="69">
        <v>17</v>
      </c>
      <c r="DY51" s="69">
        <v>16</v>
      </c>
      <c r="DZ51" s="69">
        <v>22</v>
      </c>
      <c r="EA51" s="69">
        <v>18</v>
      </c>
      <c r="EB51" s="69">
        <v>28</v>
      </c>
      <c r="EC51" s="69">
        <v>33</v>
      </c>
      <c r="ED51" s="69">
        <v>195</v>
      </c>
      <c r="EE51" s="69">
        <v>275</v>
      </c>
      <c r="EF51" s="69">
        <v>276</v>
      </c>
      <c r="EG51" s="69">
        <v>229</v>
      </c>
      <c r="EH51" s="69">
        <v>176</v>
      </c>
      <c r="EI51" s="69">
        <v>114</v>
      </c>
      <c r="EJ51" s="69">
        <v>97</v>
      </c>
      <c r="EK51" s="69">
        <v>74</v>
      </c>
      <c r="EL51" s="69">
        <v>85</v>
      </c>
      <c r="EM51" s="69">
        <v>52</v>
      </c>
      <c r="EN51" s="69">
        <v>27</v>
      </c>
      <c r="EO51" s="69">
        <v>25</v>
      </c>
      <c r="EP51" s="69">
        <v>17</v>
      </c>
      <c r="EQ51" s="69">
        <v>15</v>
      </c>
      <c r="ER51" s="69">
        <v>2075</v>
      </c>
      <c r="ES51" s="69">
        <v>695</v>
      </c>
      <c r="ET51" s="69">
        <v>269</v>
      </c>
      <c r="EU51" s="69">
        <v>40</v>
      </c>
      <c r="EV51" s="69">
        <v>29</v>
      </c>
      <c r="EW51" s="69">
        <v>12</v>
      </c>
      <c r="EX51" s="69">
        <v>1045</v>
      </c>
      <c r="EY51" s="69">
        <v>679</v>
      </c>
      <c r="EZ51" s="69">
        <v>249</v>
      </c>
      <c r="FA51" s="69">
        <v>32</v>
      </c>
      <c r="FB51" s="69">
        <v>22</v>
      </c>
      <c r="FC51" s="69">
        <v>48</v>
      </c>
      <c r="FD51" s="69">
        <v>1030</v>
      </c>
      <c r="FE51" s="69">
        <v>1374</v>
      </c>
      <c r="FF51" s="69">
        <v>518</v>
      </c>
      <c r="FG51" s="69">
        <v>72</v>
      </c>
      <c r="FH51" s="69">
        <v>51</v>
      </c>
      <c r="FI51" s="69">
        <v>60</v>
      </c>
      <c r="FJ51" s="69">
        <v>2075</v>
      </c>
      <c r="FK51" s="69">
        <v>1336</v>
      </c>
      <c r="FL51" s="69">
        <v>107</v>
      </c>
      <c r="FM51" s="69">
        <v>73</v>
      </c>
      <c r="FN51" s="69">
        <v>9</v>
      </c>
      <c r="FO51" s="69">
        <v>148</v>
      </c>
      <c r="FP51" s="69">
        <v>369</v>
      </c>
      <c r="FQ51" s="69">
        <v>0</v>
      </c>
      <c r="FR51" s="69">
        <v>2042</v>
      </c>
      <c r="FS51" s="69">
        <v>1365</v>
      </c>
      <c r="FT51" s="69">
        <v>49</v>
      </c>
      <c r="FU51" s="69">
        <v>80</v>
      </c>
      <c r="FV51" s="69">
        <v>8</v>
      </c>
      <c r="FW51" s="69">
        <v>156</v>
      </c>
      <c r="FX51" s="69">
        <v>340</v>
      </c>
      <c r="FY51" s="69">
        <v>44</v>
      </c>
      <c r="FZ51" s="69">
        <v>2042</v>
      </c>
      <c r="GA51" s="69">
        <v>1287</v>
      </c>
      <c r="GB51" s="69">
        <v>4</v>
      </c>
      <c r="GC51" s="69">
        <v>331</v>
      </c>
      <c r="GD51" s="69">
        <v>76</v>
      </c>
      <c r="GE51" s="69">
        <v>211</v>
      </c>
      <c r="GF51" s="69">
        <v>55</v>
      </c>
      <c r="GG51" s="69">
        <v>78</v>
      </c>
      <c r="GH51" s="69">
        <v>2042</v>
      </c>
      <c r="GI51" s="69">
        <v>1638</v>
      </c>
      <c r="GJ51" s="69">
        <v>246</v>
      </c>
      <c r="GK51" s="69">
        <v>32</v>
      </c>
      <c r="GL51" s="69">
        <v>89</v>
      </c>
      <c r="GM51" s="69">
        <v>2005</v>
      </c>
      <c r="GN51" s="69">
        <v>1260</v>
      </c>
      <c r="GO51" s="69">
        <v>381</v>
      </c>
      <c r="GP51" s="69">
        <v>362</v>
      </c>
      <c r="GQ51" s="69">
        <v>72</v>
      </c>
      <c r="GR51" s="69">
        <v>2075</v>
      </c>
      <c r="GS51" s="69">
        <v>592</v>
      </c>
      <c r="GT51" s="69">
        <v>76</v>
      </c>
      <c r="GU51" s="69">
        <v>45</v>
      </c>
      <c r="GV51" s="69">
        <v>7</v>
      </c>
      <c r="GW51" s="69">
        <v>464</v>
      </c>
      <c r="GX51" s="69">
        <v>592</v>
      </c>
      <c r="GY51" s="69">
        <v>270</v>
      </c>
      <c r="GZ51" s="69">
        <v>222</v>
      </c>
      <c r="HA51" s="69">
        <v>76</v>
      </c>
      <c r="HB51" s="69">
        <v>10</v>
      </c>
      <c r="HC51" s="69">
        <v>14</v>
      </c>
      <c r="HD51" s="69">
        <v>458</v>
      </c>
      <c r="HE51" s="69">
        <v>1455</v>
      </c>
      <c r="HF51" s="69">
        <v>69</v>
      </c>
      <c r="HG51" s="69">
        <v>1982</v>
      </c>
      <c r="HH51" s="69">
        <v>458</v>
      </c>
      <c r="HI51" s="69">
        <v>94</v>
      </c>
      <c r="HJ51" s="69">
        <v>7</v>
      </c>
      <c r="HK51" s="69">
        <v>19</v>
      </c>
      <c r="HL51" s="69">
        <v>37</v>
      </c>
      <c r="HM51" s="69">
        <v>196</v>
      </c>
      <c r="HN51" s="69">
        <v>103</v>
      </c>
      <c r="HO51" s="69">
        <v>2</v>
      </c>
      <c r="HP51" s="69">
        <v>0</v>
      </c>
      <c r="HQ51" s="69">
        <v>0</v>
      </c>
      <c r="HR51" s="69">
        <v>0</v>
      </c>
      <c r="HS51" s="69">
        <v>1</v>
      </c>
      <c r="HT51" s="69">
        <v>1</v>
      </c>
      <c r="HU51" s="69">
        <v>4</v>
      </c>
      <c r="HV51" s="69">
        <v>2</v>
      </c>
      <c r="HW51" s="69">
        <v>0</v>
      </c>
      <c r="HX51" s="69">
        <v>0</v>
      </c>
      <c r="HY51" s="69">
        <v>6</v>
      </c>
      <c r="HZ51" s="69">
        <v>4</v>
      </c>
      <c r="IA51" s="69">
        <v>2</v>
      </c>
      <c r="IB51" s="69">
        <v>0</v>
      </c>
      <c r="IC51" s="69">
        <v>1</v>
      </c>
      <c r="ID51" s="69">
        <v>7</v>
      </c>
      <c r="IE51" s="69">
        <v>269</v>
      </c>
      <c r="IF51" s="69">
        <v>106</v>
      </c>
      <c r="IG51" s="69">
        <v>62</v>
      </c>
      <c r="IH51" s="69">
        <v>18</v>
      </c>
      <c r="II51" s="69">
        <v>12</v>
      </c>
      <c r="IJ51" s="69">
        <v>467</v>
      </c>
      <c r="IK51" s="69">
        <v>538</v>
      </c>
      <c r="IL51" s="69">
        <v>318</v>
      </c>
      <c r="IM51" s="69">
        <v>248</v>
      </c>
      <c r="IN51" s="69">
        <v>90</v>
      </c>
      <c r="IO51" s="69">
        <v>79</v>
      </c>
      <c r="IP51" s="69">
        <v>1273</v>
      </c>
      <c r="IQ51" s="69">
        <v>67</v>
      </c>
      <c r="IR51" s="69">
        <v>146</v>
      </c>
      <c r="IS51" s="69">
        <v>133</v>
      </c>
      <c r="IT51" s="69">
        <v>56</v>
      </c>
      <c r="IU51" s="69">
        <v>57</v>
      </c>
      <c r="IV51" s="69">
        <v>459</v>
      </c>
      <c r="IW51" s="69">
        <v>0</v>
      </c>
      <c r="IX51" s="69">
        <v>89</v>
      </c>
      <c r="IY51" s="69">
        <v>48</v>
      </c>
      <c r="IZ51" s="69">
        <v>10</v>
      </c>
      <c r="JA51" s="69">
        <v>3</v>
      </c>
      <c r="JB51" s="69">
        <v>1</v>
      </c>
      <c r="JC51" s="69">
        <v>0</v>
      </c>
      <c r="JD51" s="69">
        <v>44</v>
      </c>
      <c r="JE51" s="69">
        <v>25</v>
      </c>
      <c r="JF51" s="69">
        <v>5</v>
      </c>
      <c r="JG51" s="69">
        <v>0</v>
      </c>
      <c r="JH51" s="69">
        <v>0</v>
      </c>
      <c r="JI51" s="69">
        <v>0</v>
      </c>
      <c r="JJ51" s="69">
        <v>0</v>
      </c>
      <c r="JK51" s="69">
        <v>20</v>
      </c>
      <c r="JL51" s="69">
        <v>10</v>
      </c>
      <c r="JM51" s="69">
        <v>4</v>
      </c>
      <c r="JN51" s="69">
        <v>6</v>
      </c>
      <c r="JO51" s="69">
        <v>202</v>
      </c>
      <c r="JP51" s="69">
        <v>133</v>
      </c>
      <c r="JQ51" s="69">
        <v>93</v>
      </c>
      <c r="JR51" s="69">
        <v>25</v>
      </c>
      <c r="JS51" s="69">
        <v>7</v>
      </c>
      <c r="JT51" s="69">
        <v>7</v>
      </c>
      <c r="JU51" s="69">
        <v>91</v>
      </c>
      <c r="JV51" s="69">
        <v>31</v>
      </c>
      <c r="JW51" s="69">
        <v>23</v>
      </c>
      <c r="JX51" s="69">
        <v>145</v>
      </c>
      <c r="JY51" s="69">
        <v>56</v>
      </c>
      <c r="JZ51" s="69">
        <v>38</v>
      </c>
      <c r="KA51" s="69">
        <v>16</v>
      </c>
      <c r="KB51" s="69">
        <v>110</v>
      </c>
      <c r="KC51" s="69">
        <v>4</v>
      </c>
      <c r="KD51" s="69">
        <v>5</v>
      </c>
      <c r="KE51" s="69">
        <v>1</v>
      </c>
      <c r="KF51" s="69">
        <v>10</v>
      </c>
      <c r="KG51" s="69">
        <v>148</v>
      </c>
      <c r="KH51" s="69">
        <v>47</v>
      </c>
      <c r="KI51" s="69">
        <v>72</v>
      </c>
      <c r="KJ51" s="69">
        <v>267</v>
      </c>
      <c r="KK51" s="69">
        <v>79</v>
      </c>
      <c r="KL51" s="69">
        <v>56</v>
      </c>
      <c r="KM51" s="69">
        <v>44</v>
      </c>
      <c r="KN51" s="69">
        <v>179</v>
      </c>
      <c r="KO51" s="69">
        <v>5</v>
      </c>
      <c r="KP51" s="69">
        <v>6</v>
      </c>
      <c r="KQ51" s="69">
        <v>2</v>
      </c>
      <c r="KR51" s="69">
        <v>13</v>
      </c>
      <c r="KS51" s="69">
        <v>109</v>
      </c>
      <c r="KT51" s="69">
        <v>47</v>
      </c>
      <c r="KU51" s="69">
        <v>35</v>
      </c>
      <c r="KV51" s="69">
        <v>31</v>
      </c>
      <c r="KW51" s="69">
        <v>43</v>
      </c>
      <c r="KX51" s="69">
        <v>265</v>
      </c>
      <c r="KY51" s="69">
        <v>392</v>
      </c>
      <c r="KZ51" s="69">
        <v>153</v>
      </c>
      <c r="LA51" s="69">
        <v>110</v>
      </c>
      <c r="LB51" s="69">
        <v>93</v>
      </c>
      <c r="LC51" s="69">
        <v>121</v>
      </c>
      <c r="LD51" s="69">
        <v>869</v>
      </c>
      <c r="LE51" s="69">
        <v>138</v>
      </c>
      <c r="LF51" s="69">
        <v>53</v>
      </c>
      <c r="LG51" s="69">
        <v>11</v>
      </c>
      <c r="LH51" s="69">
        <v>74</v>
      </c>
      <c r="LI51" s="69">
        <v>42</v>
      </c>
      <c r="LJ51" s="69">
        <v>35</v>
      </c>
      <c r="LK51" s="69">
        <v>51</v>
      </c>
      <c r="LL51" s="69">
        <v>63</v>
      </c>
      <c r="LM51" s="69">
        <v>467</v>
      </c>
      <c r="LN51" s="69">
        <v>276</v>
      </c>
      <c r="LO51" s="69">
        <v>106</v>
      </c>
      <c r="LP51" s="69">
        <v>22</v>
      </c>
      <c r="LQ51" s="69">
        <v>228</v>
      </c>
      <c r="LR51" s="69">
        <v>135</v>
      </c>
      <c r="LS51" s="69">
        <v>111</v>
      </c>
      <c r="LT51" s="69">
        <v>194</v>
      </c>
      <c r="LU51" s="69">
        <v>201</v>
      </c>
      <c r="LV51" s="69">
        <v>1273</v>
      </c>
      <c r="LW51" s="69">
        <v>410</v>
      </c>
      <c r="LX51" s="69">
        <v>108</v>
      </c>
      <c r="LY51" s="69">
        <v>119</v>
      </c>
      <c r="LZ51" s="69">
        <v>70</v>
      </c>
      <c r="MA51" s="69">
        <v>67</v>
      </c>
      <c r="MB51" s="69">
        <v>774</v>
      </c>
      <c r="MC51" s="69">
        <v>403</v>
      </c>
      <c r="MD51" s="69">
        <v>92</v>
      </c>
      <c r="ME51" s="69">
        <v>84</v>
      </c>
      <c r="MF51" s="69">
        <v>103</v>
      </c>
      <c r="MG51" s="69">
        <v>25</v>
      </c>
      <c r="MH51" s="69">
        <v>9</v>
      </c>
      <c r="MI51" s="69">
        <v>91</v>
      </c>
      <c r="MJ51" s="69">
        <v>19</v>
      </c>
      <c r="MK51" s="69">
        <v>11</v>
      </c>
      <c r="ML51" s="69">
        <v>1</v>
      </c>
      <c r="MM51" s="69">
        <v>12</v>
      </c>
      <c r="MN51" s="69">
        <v>10</v>
      </c>
      <c r="MO51" s="69">
        <v>28</v>
      </c>
      <c r="MP51" s="69">
        <v>93</v>
      </c>
      <c r="MQ51" s="69">
        <v>981</v>
      </c>
      <c r="MR51" s="69">
        <v>403</v>
      </c>
      <c r="MS51" s="69">
        <v>184</v>
      </c>
      <c r="MT51" s="69">
        <v>168</v>
      </c>
      <c r="MU51" s="69">
        <v>395</v>
      </c>
      <c r="MV51" s="69">
        <v>107</v>
      </c>
      <c r="MW51" s="69">
        <v>21</v>
      </c>
      <c r="MX51" s="69">
        <v>243</v>
      </c>
      <c r="MY51" s="69">
        <v>64</v>
      </c>
      <c r="MZ51" s="69">
        <v>50</v>
      </c>
      <c r="NA51" s="69">
        <v>4</v>
      </c>
      <c r="NB51" s="69">
        <v>43</v>
      </c>
      <c r="NC51" s="69">
        <v>59</v>
      </c>
      <c r="ND51" s="69">
        <v>73</v>
      </c>
      <c r="NE51" s="69">
        <v>251</v>
      </c>
      <c r="NF51" s="69">
        <v>2065</v>
      </c>
      <c r="NG51" s="69">
        <v>403</v>
      </c>
      <c r="NH51" s="69">
        <v>299</v>
      </c>
      <c r="NI51" s="69">
        <v>138</v>
      </c>
      <c r="NJ51" s="69">
        <v>90</v>
      </c>
      <c r="NK51" s="69">
        <v>27</v>
      </c>
      <c r="NL51" s="69">
        <v>16</v>
      </c>
      <c r="NM51" s="69">
        <v>6</v>
      </c>
      <c r="NN51" s="69">
        <v>2</v>
      </c>
      <c r="NO51" s="69">
        <v>981</v>
      </c>
      <c r="NP51" s="69">
        <v>403</v>
      </c>
      <c r="NQ51" s="69">
        <v>598</v>
      </c>
      <c r="NR51" s="69">
        <v>414</v>
      </c>
      <c r="NS51" s="69">
        <v>360</v>
      </c>
      <c r="NT51" s="69">
        <v>135</v>
      </c>
      <c r="NU51" s="69">
        <v>96</v>
      </c>
      <c r="NV51" s="69">
        <v>42</v>
      </c>
      <c r="NW51" s="69">
        <v>17</v>
      </c>
      <c r="NX51" s="69">
        <v>2065</v>
      </c>
      <c r="NY51" s="69">
        <v>500</v>
      </c>
      <c r="NZ51" s="69">
        <v>416</v>
      </c>
      <c r="OA51" s="69">
        <v>15</v>
      </c>
      <c r="OB51" s="69">
        <v>0</v>
      </c>
      <c r="OC51" s="69">
        <v>50</v>
      </c>
      <c r="OD51" s="69">
        <v>981</v>
      </c>
      <c r="OE51" s="69">
        <v>1088</v>
      </c>
      <c r="OF51" s="69">
        <v>837</v>
      </c>
      <c r="OG51" s="69">
        <v>24</v>
      </c>
      <c r="OH51" s="69">
        <v>0</v>
      </c>
      <c r="OI51" s="69">
        <v>116</v>
      </c>
      <c r="OJ51" s="69">
        <v>2065</v>
      </c>
      <c r="OK51" s="69">
        <v>382</v>
      </c>
      <c r="OL51" s="69">
        <v>98</v>
      </c>
      <c r="OM51" s="69">
        <v>24</v>
      </c>
      <c r="ON51" s="69">
        <v>12</v>
      </c>
      <c r="OO51" s="69">
        <v>7</v>
      </c>
      <c r="OP51" s="69">
        <v>9</v>
      </c>
      <c r="OQ51" s="69">
        <v>54</v>
      </c>
      <c r="OR51" s="69">
        <v>101</v>
      </c>
      <c r="OS51" s="69">
        <v>198</v>
      </c>
      <c r="OT51" s="69">
        <v>96</v>
      </c>
      <c r="OU51" s="69">
        <v>981</v>
      </c>
      <c r="OV51" s="69">
        <v>684</v>
      </c>
      <c r="OW51" s="69">
        <v>218</v>
      </c>
      <c r="OX51" s="69">
        <v>43</v>
      </c>
      <c r="OY51" s="69">
        <v>32</v>
      </c>
      <c r="OZ51" s="69">
        <v>24</v>
      </c>
      <c r="PA51" s="69">
        <v>20</v>
      </c>
      <c r="PB51" s="69">
        <v>103</v>
      </c>
      <c r="PC51" s="69">
        <v>296</v>
      </c>
      <c r="PD51" s="69">
        <v>443</v>
      </c>
      <c r="PE51" s="69">
        <v>202</v>
      </c>
      <c r="PF51" s="69">
        <v>2065</v>
      </c>
      <c r="PG51" s="69">
        <v>235</v>
      </c>
      <c r="PH51" s="69">
        <v>148</v>
      </c>
      <c r="PI51" s="69">
        <v>380</v>
      </c>
      <c r="PJ51" s="69">
        <v>159</v>
      </c>
      <c r="PK51" s="69">
        <v>12</v>
      </c>
      <c r="PL51" s="69">
        <v>15</v>
      </c>
      <c r="PM51" s="69">
        <v>32</v>
      </c>
      <c r="PN51" s="69">
        <v>981</v>
      </c>
      <c r="PO51" s="69">
        <v>486</v>
      </c>
      <c r="PP51" s="69">
        <v>248</v>
      </c>
      <c r="PQ51" s="69">
        <v>851</v>
      </c>
      <c r="PR51" s="69">
        <v>366</v>
      </c>
      <c r="PS51" s="69">
        <v>27</v>
      </c>
      <c r="PT51" s="69">
        <v>23</v>
      </c>
      <c r="PU51" s="69">
        <v>64</v>
      </c>
      <c r="PV51" s="69">
        <v>2065</v>
      </c>
      <c r="PW51" s="69">
        <v>79</v>
      </c>
      <c r="PX51" s="69">
        <v>175</v>
      </c>
      <c r="PY51" s="69">
        <v>246</v>
      </c>
      <c r="PZ51" s="69">
        <v>185</v>
      </c>
      <c r="QA51" s="69">
        <v>118</v>
      </c>
      <c r="QB51" s="69">
        <v>86</v>
      </c>
      <c r="QC51" s="69">
        <v>29</v>
      </c>
      <c r="QD51" s="69">
        <v>12</v>
      </c>
      <c r="QE51" s="69">
        <v>51</v>
      </c>
      <c r="QF51" s="69">
        <v>981</v>
      </c>
      <c r="QG51" s="69">
        <v>127</v>
      </c>
      <c r="QH51" s="69">
        <v>330</v>
      </c>
      <c r="QI51" s="69">
        <v>458</v>
      </c>
      <c r="QJ51" s="69">
        <v>402</v>
      </c>
      <c r="QK51" s="69">
        <v>309</v>
      </c>
      <c r="QL51" s="69">
        <v>220</v>
      </c>
      <c r="QM51" s="69">
        <v>87</v>
      </c>
      <c r="QN51" s="69">
        <v>38</v>
      </c>
      <c r="QO51" s="69">
        <v>94</v>
      </c>
      <c r="QP51" s="69">
        <v>2065</v>
      </c>
      <c r="QQ51" s="69">
        <v>27</v>
      </c>
      <c r="QR51" s="69">
        <v>13</v>
      </c>
      <c r="QS51" s="69">
        <v>610</v>
      </c>
      <c r="QT51" s="69">
        <v>282</v>
      </c>
      <c r="QU51" s="69">
        <v>6</v>
      </c>
      <c r="QV51" s="69">
        <v>1</v>
      </c>
      <c r="QW51" s="69">
        <v>2</v>
      </c>
      <c r="QX51" s="69">
        <v>0</v>
      </c>
      <c r="QY51" s="69">
        <v>2</v>
      </c>
      <c r="QZ51" s="69">
        <v>38</v>
      </c>
      <c r="RA51" s="69">
        <v>981</v>
      </c>
      <c r="RB51" s="69">
        <v>882</v>
      </c>
      <c r="RC51" s="69">
        <v>42</v>
      </c>
      <c r="RD51" s="69">
        <v>2</v>
      </c>
      <c r="RE51" s="69">
        <v>2</v>
      </c>
      <c r="RF51" s="69">
        <v>1</v>
      </c>
      <c r="RG51" s="69">
        <v>52</v>
      </c>
      <c r="RH51" s="69">
        <v>981</v>
      </c>
      <c r="RI51" s="69">
        <v>898</v>
      </c>
      <c r="RJ51" s="69">
        <v>10</v>
      </c>
      <c r="RK51" s="69">
        <v>1</v>
      </c>
      <c r="RL51" s="69">
        <v>4</v>
      </c>
      <c r="RM51" s="69">
        <v>5</v>
      </c>
      <c r="RN51" s="69">
        <v>63</v>
      </c>
      <c r="RO51" s="69">
        <v>981</v>
      </c>
      <c r="RP51" s="69">
        <v>997</v>
      </c>
      <c r="RQ51" s="69">
        <v>265</v>
      </c>
      <c r="RR51" s="69">
        <v>1262</v>
      </c>
      <c r="RS51" s="69">
        <v>0</v>
      </c>
      <c r="RT51" s="69">
        <v>0</v>
      </c>
      <c r="RU51" s="69">
        <v>476</v>
      </c>
      <c r="RV51" s="69">
        <v>15</v>
      </c>
      <c r="RW51" s="69">
        <v>146</v>
      </c>
      <c r="RX51" s="69">
        <v>135</v>
      </c>
      <c r="RY51" s="69">
        <v>4</v>
      </c>
      <c r="RZ51" s="69">
        <v>56</v>
      </c>
      <c r="SA51" s="69">
        <v>52</v>
      </c>
      <c r="SB51" s="69">
        <v>0</v>
      </c>
      <c r="SC51" s="69">
        <v>884</v>
      </c>
      <c r="SD51" s="69">
        <v>446</v>
      </c>
      <c r="SE51" s="69">
        <v>15</v>
      </c>
      <c r="SF51" s="69">
        <v>103</v>
      </c>
      <c r="SG51" s="69">
        <v>136</v>
      </c>
      <c r="SH51" s="69">
        <v>75</v>
      </c>
      <c r="SI51" s="69">
        <v>74</v>
      </c>
      <c r="SJ51" s="69">
        <v>41</v>
      </c>
      <c r="SK51" s="69">
        <v>0</v>
      </c>
      <c r="SL51" s="69">
        <v>890</v>
      </c>
      <c r="SM51" s="69">
        <v>922</v>
      </c>
      <c r="SN51" s="69">
        <v>30</v>
      </c>
      <c r="SO51" s="69">
        <v>249</v>
      </c>
      <c r="SP51" s="69">
        <v>271</v>
      </c>
      <c r="SQ51" s="69">
        <v>79</v>
      </c>
      <c r="SR51" s="69">
        <v>130</v>
      </c>
      <c r="SS51" s="69">
        <v>93</v>
      </c>
      <c r="ST51" s="69">
        <v>0</v>
      </c>
      <c r="SU51" s="69">
        <v>1774</v>
      </c>
      <c r="SV51" s="69">
        <v>67</v>
      </c>
      <c r="SW51" s="69">
        <v>272</v>
      </c>
      <c r="SX51" s="69">
        <v>99</v>
      </c>
      <c r="SY51" s="69">
        <v>140</v>
      </c>
      <c r="SZ51" s="69">
        <v>128</v>
      </c>
      <c r="TA51" s="69">
        <v>56</v>
      </c>
      <c r="TB51" s="69">
        <v>283</v>
      </c>
      <c r="TC51" s="69">
        <v>1045</v>
      </c>
      <c r="TD51" s="69">
        <v>49</v>
      </c>
      <c r="TE51" s="69">
        <v>265</v>
      </c>
      <c r="TF51" s="69">
        <v>170</v>
      </c>
      <c r="TG51" s="69">
        <v>75</v>
      </c>
      <c r="TH51" s="69">
        <v>102</v>
      </c>
      <c r="TI51" s="69">
        <v>59</v>
      </c>
      <c r="TJ51" s="69">
        <v>310</v>
      </c>
      <c r="TK51" s="69">
        <v>1030</v>
      </c>
      <c r="TL51" s="69">
        <v>116</v>
      </c>
      <c r="TM51" s="69">
        <v>537</v>
      </c>
      <c r="TN51" s="69">
        <v>269</v>
      </c>
      <c r="TO51" s="69">
        <v>215</v>
      </c>
      <c r="TP51" s="69">
        <v>230</v>
      </c>
      <c r="TQ51" s="69">
        <v>115</v>
      </c>
      <c r="TR51" s="69">
        <v>593</v>
      </c>
      <c r="TS51" s="69">
        <v>2075</v>
      </c>
      <c r="TT51" s="69">
        <v>112</v>
      </c>
      <c r="TU51" s="69">
        <v>64</v>
      </c>
      <c r="TV51" s="69">
        <v>130</v>
      </c>
      <c r="TW51" s="69">
        <v>194</v>
      </c>
      <c r="TX51" s="69">
        <v>64</v>
      </c>
      <c r="TY51" s="69">
        <v>91</v>
      </c>
      <c r="TZ51" s="69">
        <v>50</v>
      </c>
      <c r="UA51" s="69">
        <v>25</v>
      </c>
      <c r="UB51" s="69">
        <v>1</v>
      </c>
      <c r="UC51" s="69">
        <v>0</v>
      </c>
      <c r="UD51" s="69">
        <v>250</v>
      </c>
      <c r="UE51" s="69">
        <v>981</v>
      </c>
      <c r="UF51" s="69">
        <v>218</v>
      </c>
      <c r="UG51" s="69">
        <v>127</v>
      </c>
      <c r="UH51" s="69">
        <v>272</v>
      </c>
      <c r="UI51" s="69">
        <v>402</v>
      </c>
      <c r="UJ51" s="69">
        <v>141</v>
      </c>
      <c r="UK51" s="69">
        <v>184</v>
      </c>
      <c r="UL51" s="69">
        <v>102</v>
      </c>
      <c r="UM51" s="69">
        <v>55</v>
      </c>
      <c r="UN51" s="69">
        <v>3</v>
      </c>
      <c r="UO51" s="69">
        <v>0</v>
      </c>
      <c r="UP51" s="69">
        <v>561</v>
      </c>
      <c r="UQ51" s="69">
        <v>2065</v>
      </c>
      <c r="UR51" s="69">
        <v>80</v>
      </c>
      <c r="US51" s="69">
        <v>39</v>
      </c>
      <c r="UT51" s="69">
        <v>37</v>
      </c>
      <c r="UU51" s="69">
        <v>40</v>
      </c>
      <c r="UV51" s="69">
        <v>52</v>
      </c>
      <c r="UW51" s="69">
        <v>25</v>
      </c>
      <c r="UX51" s="69">
        <v>29</v>
      </c>
      <c r="UY51" s="69">
        <v>219</v>
      </c>
      <c r="UZ51" s="69">
        <v>137</v>
      </c>
      <c r="VA51" s="69">
        <v>658</v>
      </c>
      <c r="VB51" s="69">
        <v>89</v>
      </c>
      <c r="VC51" s="69">
        <v>29</v>
      </c>
      <c r="VD51" s="69">
        <v>41</v>
      </c>
      <c r="VE51" s="69">
        <v>48</v>
      </c>
      <c r="VF51" s="69">
        <v>48</v>
      </c>
      <c r="VG51" s="69">
        <v>24</v>
      </c>
      <c r="VH51" s="69">
        <v>35</v>
      </c>
      <c r="VI51" s="69">
        <v>211</v>
      </c>
      <c r="VJ51" s="69">
        <v>123</v>
      </c>
      <c r="VK51" s="69">
        <v>648</v>
      </c>
      <c r="VL51" s="69">
        <v>169</v>
      </c>
      <c r="VM51" s="69">
        <v>68</v>
      </c>
      <c r="VN51" s="69">
        <v>78</v>
      </c>
      <c r="VO51" s="69">
        <v>88</v>
      </c>
      <c r="VP51" s="69">
        <v>100</v>
      </c>
      <c r="VQ51" s="69">
        <v>49</v>
      </c>
      <c r="VR51" s="69">
        <v>64</v>
      </c>
      <c r="VS51" s="69">
        <v>430</v>
      </c>
      <c r="VT51" s="69">
        <v>260</v>
      </c>
      <c r="VU51" s="69">
        <v>1306</v>
      </c>
      <c r="VV51" s="69">
        <v>135</v>
      </c>
      <c r="VW51" s="69">
        <v>91</v>
      </c>
      <c r="VX51" s="69">
        <v>136</v>
      </c>
      <c r="VY51" s="69">
        <v>106</v>
      </c>
      <c r="VZ51" s="69">
        <v>271</v>
      </c>
      <c r="WA51" s="69">
        <v>197</v>
      </c>
      <c r="WB51" s="69">
        <v>10</v>
      </c>
      <c r="WC51" s="69">
        <v>34</v>
      </c>
      <c r="WD51" s="69">
        <v>17</v>
      </c>
      <c r="WE51" s="69">
        <v>100</v>
      </c>
      <c r="WF51" s="69">
        <v>38</v>
      </c>
      <c r="WG51" s="69">
        <v>98</v>
      </c>
      <c r="WH51" s="69">
        <v>5</v>
      </c>
      <c r="WI51" s="69">
        <v>16</v>
      </c>
      <c r="WJ51" s="69">
        <v>23</v>
      </c>
      <c r="WK51" s="69">
        <v>2</v>
      </c>
      <c r="WL51" s="69">
        <v>315</v>
      </c>
      <c r="WM51" s="69">
        <v>658</v>
      </c>
      <c r="WN51" s="69">
        <v>32</v>
      </c>
      <c r="WO51" s="69">
        <v>30</v>
      </c>
      <c r="WP51" s="69">
        <v>41</v>
      </c>
      <c r="WQ51" s="69">
        <v>97</v>
      </c>
      <c r="WR51" s="69">
        <v>24</v>
      </c>
      <c r="WS51" s="69">
        <v>12</v>
      </c>
      <c r="WT51" s="69">
        <v>2</v>
      </c>
      <c r="WU51" s="69">
        <v>76</v>
      </c>
      <c r="WV51" s="69">
        <v>33</v>
      </c>
      <c r="WW51" s="69">
        <v>0</v>
      </c>
      <c r="WX51" s="69">
        <v>301</v>
      </c>
      <c r="WY51" s="69">
        <v>648</v>
      </c>
      <c r="WZ51" s="69">
        <v>42</v>
      </c>
      <c r="XA51" s="69">
        <v>64</v>
      </c>
      <c r="XB51" s="69">
        <v>58</v>
      </c>
      <c r="XC51" s="69">
        <v>197</v>
      </c>
      <c r="XD51" s="69">
        <v>62</v>
      </c>
      <c r="XE51" s="69">
        <v>110</v>
      </c>
      <c r="XF51" s="69">
        <v>7</v>
      </c>
      <c r="XG51" s="69">
        <v>92</v>
      </c>
      <c r="XH51" s="69">
        <v>56</v>
      </c>
      <c r="XI51" s="69">
        <v>2</v>
      </c>
      <c r="XJ51" s="69">
        <v>616</v>
      </c>
      <c r="XK51" s="69">
        <v>1306</v>
      </c>
      <c r="XL51" s="69">
        <v>11</v>
      </c>
      <c r="XM51" s="69">
        <v>98</v>
      </c>
      <c r="XN51" s="69">
        <v>81</v>
      </c>
      <c r="XO51" s="69">
        <v>104</v>
      </c>
      <c r="XP51" s="69">
        <v>49</v>
      </c>
      <c r="XQ51" s="69">
        <v>35</v>
      </c>
      <c r="XR51" s="69">
        <v>32</v>
      </c>
      <c r="XS51" s="69">
        <v>58</v>
      </c>
      <c r="XT51" s="69">
        <v>72</v>
      </c>
      <c r="XU51" s="69">
        <v>76</v>
      </c>
      <c r="XV51" s="69">
        <v>7</v>
      </c>
      <c r="XW51" s="69">
        <v>35</v>
      </c>
      <c r="XX51" s="69">
        <v>658</v>
      </c>
      <c r="XY51" s="69">
        <v>7</v>
      </c>
      <c r="XZ51" s="69">
        <v>110</v>
      </c>
      <c r="YA51" s="69">
        <v>82</v>
      </c>
      <c r="YB51" s="69">
        <v>95</v>
      </c>
      <c r="YC51" s="69">
        <v>55</v>
      </c>
      <c r="YD51" s="69">
        <v>20</v>
      </c>
      <c r="YE51" s="69">
        <v>23</v>
      </c>
      <c r="YF51" s="69">
        <v>60</v>
      </c>
      <c r="YG51" s="69">
        <v>72</v>
      </c>
      <c r="YH51" s="69">
        <v>92</v>
      </c>
      <c r="YI51" s="69">
        <v>3</v>
      </c>
      <c r="YJ51" s="69">
        <v>29</v>
      </c>
      <c r="YK51" s="69">
        <v>648</v>
      </c>
      <c r="YL51" s="69">
        <v>18</v>
      </c>
      <c r="YM51" s="69">
        <v>208</v>
      </c>
      <c r="YN51" s="69">
        <v>163</v>
      </c>
      <c r="YO51" s="69">
        <v>199</v>
      </c>
      <c r="YP51" s="69">
        <v>104</v>
      </c>
      <c r="YQ51" s="69">
        <v>55</v>
      </c>
      <c r="YR51" s="69">
        <v>55</v>
      </c>
      <c r="YS51" s="69">
        <v>118</v>
      </c>
      <c r="YT51" s="69">
        <v>144</v>
      </c>
      <c r="YU51" s="69">
        <v>168</v>
      </c>
      <c r="YV51" s="69">
        <v>10</v>
      </c>
      <c r="YW51" s="69">
        <v>64</v>
      </c>
      <c r="YX51" s="69">
        <v>1306</v>
      </c>
      <c r="YY51" s="69">
        <v>404</v>
      </c>
      <c r="YZ51" s="69">
        <v>127</v>
      </c>
      <c r="ZA51" s="69">
        <v>198</v>
      </c>
      <c r="ZB51" s="69">
        <v>183</v>
      </c>
      <c r="ZC51" s="69">
        <v>6</v>
      </c>
      <c r="ZD51" s="69">
        <v>236</v>
      </c>
      <c r="ZE51" s="69">
        <v>75</v>
      </c>
      <c r="ZF51" s="69">
        <v>14</v>
      </c>
      <c r="ZG51" s="69">
        <v>23</v>
      </c>
      <c r="ZH51" s="69">
        <v>57</v>
      </c>
      <c r="ZI51" s="69">
        <v>1323</v>
      </c>
      <c r="ZJ51" s="69">
        <v>59</v>
      </c>
      <c r="ZK51" s="69">
        <v>78</v>
      </c>
      <c r="ZL51" s="69">
        <v>103</v>
      </c>
      <c r="ZM51" s="69">
        <v>170</v>
      </c>
      <c r="ZN51" s="69">
        <v>279</v>
      </c>
      <c r="ZO51" s="69">
        <v>288</v>
      </c>
      <c r="ZP51" s="69">
        <v>108</v>
      </c>
      <c r="ZQ51" s="69">
        <v>156</v>
      </c>
      <c r="ZR51" s="69">
        <v>60</v>
      </c>
      <c r="ZS51" s="69">
        <v>1301</v>
      </c>
      <c r="ZT51" s="69">
        <v>283</v>
      </c>
      <c r="ZU51" s="69">
        <v>475</v>
      </c>
      <c r="ZV51" s="69">
        <v>325</v>
      </c>
      <c r="ZW51" s="69">
        <v>76</v>
      </c>
      <c r="ZX51" s="69">
        <v>49</v>
      </c>
      <c r="ZY51" s="69">
        <v>17</v>
      </c>
      <c r="ZZ51" s="69">
        <v>76</v>
      </c>
      <c r="AAA51" s="69">
        <v>1301</v>
      </c>
      <c r="AAB51" s="69">
        <v>20</v>
      </c>
      <c r="AAC51" s="69">
        <v>28</v>
      </c>
      <c r="AAD51" s="69">
        <v>95</v>
      </c>
      <c r="AAE51" s="69">
        <v>95</v>
      </c>
      <c r="AAF51" s="69">
        <v>57</v>
      </c>
      <c r="AAG51" s="69">
        <v>295</v>
      </c>
      <c r="AAH51" s="69">
        <v>12</v>
      </c>
      <c r="AAI51" s="69">
        <v>2</v>
      </c>
      <c r="AAJ51" s="69">
        <v>0</v>
      </c>
      <c r="AAK51" s="69">
        <v>0</v>
      </c>
      <c r="AAL51" s="69">
        <v>8</v>
      </c>
      <c r="AAM51" s="69">
        <v>22</v>
      </c>
      <c r="AAN51" s="69">
        <v>22</v>
      </c>
      <c r="AAO51" s="69">
        <v>5</v>
      </c>
      <c r="AAP51" s="69">
        <v>5</v>
      </c>
      <c r="AAQ51" s="69">
        <v>3</v>
      </c>
      <c r="AAR51" s="69">
        <v>9</v>
      </c>
      <c r="AAS51" s="69">
        <v>44</v>
      </c>
      <c r="AAT51" s="69">
        <v>573</v>
      </c>
      <c r="AAU51" s="69">
        <v>311</v>
      </c>
      <c r="AAV51" s="69">
        <v>98</v>
      </c>
      <c r="AAW51" s="69">
        <v>14</v>
      </c>
      <c r="AAX51" s="69">
        <v>6</v>
      </c>
      <c r="AAY51" s="69">
        <v>43</v>
      </c>
      <c r="AAZ51" s="69">
        <v>1045</v>
      </c>
      <c r="ABA51" s="69">
        <v>539</v>
      </c>
      <c r="ABB51" s="69">
        <v>354</v>
      </c>
      <c r="ABC51" s="69">
        <v>84</v>
      </c>
      <c r="ABD51" s="69">
        <v>15</v>
      </c>
      <c r="ABE51" s="69">
        <v>4</v>
      </c>
      <c r="ABF51" s="69">
        <v>34</v>
      </c>
      <c r="ABG51" s="69">
        <v>1030</v>
      </c>
      <c r="ABH51" s="69">
        <v>1112</v>
      </c>
      <c r="ABI51" s="69">
        <v>665</v>
      </c>
      <c r="ABJ51" s="69">
        <v>182</v>
      </c>
      <c r="ABK51" s="69">
        <v>29</v>
      </c>
      <c r="ABL51" s="69">
        <v>10</v>
      </c>
      <c r="ABM51" s="69">
        <v>77</v>
      </c>
      <c r="ABN51" s="69">
        <v>2075</v>
      </c>
      <c r="ABO51" s="69">
        <v>53</v>
      </c>
      <c r="ABP51" s="69">
        <v>92</v>
      </c>
      <c r="ABQ51" s="69">
        <v>76</v>
      </c>
      <c r="ABR51" s="69">
        <v>42</v>
      </c>
      <c r="ABS51" s="69">
        <v>95</v>
      </c>
      <c r="ABT51" s="69">
        <v>19</v>
      </c>
      <c r="ABU51" s="69">
        <v>23</v>
      </c>
      <c r="ABV51" s="69">
        <v>31</v>
      </c>
      <c r="ABW51" s="69">
        <v>105</v>
      </c>
      <c r="ABX51" s="69">
        <v>86</v>
      </c>
      <c r="ABY51" s="69">
        <v>622</v>
      </c>
      <c r="ABZ51" s="69">
        <v>23</v>
      </c>
      <c r="ACA51" s="69">
        <v>125</v>
      </c>
      <c r="ACB51" s="69">
        <v>68</v>
      </c>
      <c r="ACC51" s="69">
        <v>77</v>
      </c>
      <c r="ACD51" s="69">
        <v>13</v>
      </c>
      <c r="ACE51" s="69">
        <v>57</v>
      </c>
      <c r="ACF51" s="69">
        <v>40</v>
      </c>
      <c r="ACG51" s="69">
        <v>9</v>
      </c>
      <c r="ACH51" s="69">
        <v>67</v>
      </c>
      <c r="ACI51" s="69">
        <v>70</v>
      </c>
      <c r="ACJ51" s="69">
        <v>549</v>
      </c>
      <c r="ACK51" s="69">
        <v>76</v>
      </c>
      <c r="ACL51" s="69">
        <v>217</v>
      </c>
      <c r="ACM51" s="69">
        <v>144</v>
      </c>
      <c r="ACN51" s="69">
        <v>119</v>
      </c>
      <c r="ACO51" s="69">
        <v>108</v>
      </c>
      <c r="ACP51" s="69">
        <v>76</v>
      </c>
      <c r="ACQ51" s="69">
        <v>63</v>
      </c>
      <c r="ACR51" s="69">
        <v>40</v>
      </c>
      <c r="ACS51" s="69">
        <v>172</v>
      </c>
      <c r="ACT51" s="69">
        <v>156</v>
      </c>
      <c r="ACU51" s="69">
        <v>1171</v>
      </c>
      <c r="ACV51" s="69">
        <v>1</v>
      </c>
      <c r="ACW51" s="69">
        <v>25</v>
      </c>
      <c r="ACX51" s="69">
        <v>37</v>
      </c>
      <c r="ACY51" s="69">
        <v>129</v>
      </c>
      <c r="ACZ51" s="69">
        <v>57</v>
      </c>
      <c r="ADA51" s="69">
        <v>40</v>
      </c>
      <c r="ADB51" s="69">
        <v>94</v>
      </c>
      <c r="ADC51" s="69">
        <v>93</v>
      </c>
      <c r="ADD51" s="69">
        <v>476</v>
      </c>
      <c r="ADE51" s="69">
        <v>0</v>
      </c>
      <c r="ADF51" s="69">
        <v>4</v>
      </c>
      <c r="ADG51" s="69">
        <v>20</v>
      </c>
      <c r="ADH51" s="69">
        <v>98</v>
      </c>
      <c r="ADI51" s="69">
        <v>30</v>
      </c>
      <c r="ADJ51" s="69">
        <v>30</v>
      </c>
      <c r="ADK51" s="69">
        <v>178</v>
      </c>
      <c r="ADL51" s="69">
        <v>86</v>
      </c>
      <c r="ADM51" s="69">
        <v>446</v>
      </c>
      <c r="ADN51" s="69">
        <v>516</v>
      </c>
      <c r="ADO51" s="69">
        <v>380</v>
      </c>
      <c r="ADP51" s="69">
        <v>78</v>
      </c>
      <c r="ADQ51" s="69">
        <v>7</v>
      </c>
      <c r="ADR51" s="69">
        <v>0</v>
      </c>
      <c r="ADS51" s="69">
        <v>650</v>
      </c>
      <c r="ADT51" s="69">
        <v>287</v>
      </c>
      <c r="ADU51" s="69">
        <v>44</v>
      </c>
      <c r="ADV51" s="69">
        <v>981</v>
      </c>
      <c r="ADW51" s="69">
        <v>609</v>
      </c>
      <c r="ADX51" s="69">
        <v>53</v>
      </c>
      <c r="ADY51" s="69">
        <v>281</v>
      </c>
      <c r="ADZ51" s="69">
        <v>38</v>
      </c>
      <c r="AEA51" s="69">
        <v>981</v>
      </c>
    </row>
    <row r="52" spans="1:809">
      <c r="A52" s="59" t="s">
        <v>819</v>
      </c>
      <c r="B52" s="59" t="s">
        <v>931</v>
      </c>
      <c r="C52" s="53">
        <v>51</v>
      </c>
      <c r="D52" s="68">
        <f t="shared" si="9"/>
        <v>1830</v>
      </c>
      <c r="E52" s="23">
        <f t="shared" si="10"/>
        <v>35.882352941176471</v>
      </c>
      <c r="F52" s="85">
        <f t="shared" si="11"/>
        <v>65.185734393250527</v>
      </c>
      <c r="G52" s="89">
        <f t="shared" si="12"/>
        <v>1.2781516547696181</v>
      </c>
      <c r="H52" s="89">
        <f t="shared" si="30"/>
        <v>19.522111051588741</v>
      </c>
      <c r="I52" s="59" t="s">
        <v>931</v>
      </c>
      <c r="K52" s="18">
        <f t="shared" si="27"/>
        <v>38</v>
      </c>
      <c r="L52" s="30">
        <v>21</v>
      </c>
      <c r="M52" s="43" t="s">
        <v>819</v>
      </c>
      <c r="N52" s="68">
        <f t="shared" si="32"/>
        <v>1830</v>
      </c>
      <c r="O52" s="28">
        <f t="shared" si="28"/>
        <v>25.669799410857063</v>
      </c>
      <c r="P52" s="30">
        <f t="shared" si="14"/>
        <v>336</v>
      </c>
      <c r="Q52" s="44">
        <f t="shared" si="1"/>
        <v>18.360655737704917</v>
      </c>
      <c r="R52" s="33">
        <v>100</v>
      </c>
      <c r="S52" s="45">
        <f t="shared" si="2"/>
        <v>173</v>
      </c>
      <c r="T52" s="44">
        <f t="shared" si="3"/>
        <v>9.4535519125683063</v>
      </c>
      <c r="U52" s="28">
        <f t="shared" si="16"/>
        <v>42.559795035963276</v>
      </c>
      <c r="V52" s="45">
        <f t="shared" si="17"/>
        <v>488</v>
      </c>
      <c r="W52" s="44">
        <f t="shared" si="4"/>
        <v>57.27699530516432</v>
      </c>
      <c r="X52" s="28">
        <f t="shared" si="18"/>
        <v>61.456003546313646</v>
      </c>
      <c r="Y52" s="44">
        <f t="shared" si="19"/>
        <v>564</v>
      </c>
      <c r="Z52" s="44">
        <f t="shared" si="5"/>
        <v>30.819672131147541</v>
      </c>
      <c r="AA52" s="28">
        <f t="shared" si="20"/>
        <v>81.533524156474982</v>
      </c>
      <c r="AB52" s="45">
        <f t="shared" si="21"/>
        <v>418</v>
      </c>
      <c r="AC52" s="44">
        <f t="shared" si="6"/>
        <v>39.248826291079816</v>
      </c>
      <c r="AD52" s="28">
        <f t="shared" si="22"/>
        <v>63.101006898842151</v>
      </c>
      <c r="AE52" s="45">
        <f t="shared" si="23"/>
        <v>432</v>
      </c>
      <c r="AF52" s="44">
        <f t="shared" si="7"/>
        <v>50.70422535211268</v>
      </c>
      <c r="AG52" s="28">
        <f t="shared" si="24"/>
        <v>60.147361034534619</v>
      </c>
      <c r="AH52" s="44">
        <v>4</v>
      </c>
      <c r="AI52" s="28">
        <f t="shared" si="25"/>
        <v>14.285714285714286</v>
      </c>
      <c r="AJ52" s="45">
        <f t="shared" si="8"/>
        <v>8714.2857142857138</v>
      </c>
      <c r="AK52" s="28">
        <f t="shared" si="26"/>
        <v>44.517423827768653</v>
      </c>
      <c r="AL52" s="45">
        <v>249</v>
      </c>
      <c r="AM52" s="28">
        <f t="shared" si="29"/>
        <v>1.2391758733950433</v>
      </c>
      <c r="AN52" s="39"/>
      <c r="AO52" s="28">
        <v>0</v>
      </c>
      <c r="AP52" s="27" t="s">
        <v>819</v>
      </c>
      <c r="AR52" s="69">
        <v>11</v>
      </c>
      <c r="AS52" s="69">
        <v>25</v>
      </c>
      <c r="AT52" s="69">
        <v>12</v>
      </c>
      <c r="AU52" s="69">
        <v>15</v>
      </c>
      <c r="AV52" s="69">
        <v>15</v>
      </c>
      <c r="AW52" s="69">
        <v>12</v>
      </c>
      <c r="AX52" s="69">
        <v>12</v>
      </c>
      <c r="AY52" s="69">
        <v>11</v>
      </c>
      <c r="AZ52" s="69">
        <v>10</v>
      </c>
      <c r="BA52" s="69">
        <v>17</v>
      </c>
      <c r="BB52" s="69">
        <v>18</v>
      </c>
      <c r="BC52" s="69">
        <v>7</v>
      </c>
      <c r="BD52" s="69">
        <v>10</v>
      </c>
      <c r="BE52" s="69">
        <v>8</v>
      </c>
      <c r="BF52" s="69">
        <v>9</v>
      </c>
      <c r="BG52" s="69">
        <v>10</v>
      </c>
      <c r="BH52" s="69">
        <v>9</v>
      </c>
      <c r="BI52" s="69">
        <v>10</v>
      </c>
      <c r="BJ52" s="69">
        <v>9</v>
      </c>
      <c r="BK52" s="69">
        <v>8</v>
      </c>
      <c r="BL52" s="69">
        <v>69</v>
      </c>
      <c r="BM52" s="69">
        <v>78</v>
      </c>
      <c r="BN52" s="69">
        <v>85</v>
      </c>
      <c r="BO52" s="69">
        <v>65</v>
      </c>
      <c r="BP52" s="69">
        <v>46</v>
      </c>
      <c r="BQ52" s="69">
        <v>57</v>
      </c>
      <c r="BR52" s="69">
        <v>67</v>
      </c>
      <c r="BS52" s="69">
        <v>56</v>
      </c>
      <c r="BT52" s="69">
        <v>51</v>
      </c>
      <c r="BU52" s="69">
        <v>26</v>
      </c>
      <c r="BV52" s="69">
        <v>14</v>
      </c>
      <c r="BW52" s="69">
        <v>19</v>
      </c>
      <c r="BX52" s="69">
        <v>9</v>
      </c>
      <c r="BY52" s="69">
        <v>6</v>
      </c>
      <c r="BZ52" s="69">
        <v>886</v>
      </c>
      <c r="CA52" s="69">
        <v>9</v>
      </c>
      <c r="CB52" s="69">
        <v>16</v>
      </c>
      <c r="CC52" s="69">
        <v>12</v>
      </c>
      <c r="CD52" s="69">
        <v>17</v>
      </c>
      <c r="CE52" s="69">
        <v>13</v>
      </c>
      <c r="CF52" s="69">
        <v>15</v>
      </c>
      <c r="CG52" s="69">
        <v>8</v>
      </c>
      <c r="CH52" s="69">
        <v>12</v>
      </c>
      <c r="CI52" s="69">
        <v>14</v>
      </c>
      <c r="CJ52" s="69">
        <v>14</v>
      </c>
      <c r="CK52" s="69">
        <v>9</v>
      </c>
      <c r="CL52" s="69">
        <v>13</v>
      </c>
      <c r="CM52" s="69">
        <v>9</v>
      </c>
      <c r="CN52" s="69">
        <v>9</v>
      </c>
      <c r="CO52" s="69">
        <v>14</v>
      </c>
      <c r="CP52" s="69">
        <v>11</v>
      </c>
      <c r="CQ52" s="69">
        <v>8</v>
      </c>
      <c r="CR52" s="69">
        <v>8</v>
      </c>
      <c r="CS52" s="69">
        <v>8</v>
      </c>
      <c r="CT52" s="69">
        <v>8</v>
      </c>
      <c r="CU52" s="69">
        <v>75</v>
      </c>
      <c r="CV52" s="69">
        <v>119</v>
      </c>
      <c r="CW52" s="69">
        <v>110</v>
      </c>
      <c r="CX52" s="69">
        <v>72</v>
      </c>
      <c r="CY52" s="69">
        <v>56</v>
      </c>
      <c r="CZ52" s="69">
        <v>54</v>
      </c>
      <c r="DA52" s="69">
        <v>55</v>
      </c>
      <c r="DB52" s="69">
        <v>43</v>
      </c>
      <c r="DC52" s="69">
        <v>34</v>
      </c>
      <c r="DD52" s="69">
        <v>25</v>
      </c>
      <c r="DE52" s="69">
        <v>16</v>
      </c>
      <c r="DF52" s="69">
        <v>24</v>
      </c>
      <c r="DG52" s="69">
        <v>17</v>
      </c>
      <c r="DH52" s="69">
        <v>17</v>
      </c>
      <c r="DI52" s="69">
        <v>944</v>
      </c>
      <c r="DJ52" s="69">
        <v>20</v>
      </c>
      <c r="DK52" s="69">
        <v>41</v>
      </c>
      <c r="DL52" s="69">
        <v>24</v>
      </c>
      <c r="DM52" s="69">
        <v>32</v>
      </c>
      <c r="DN52" s="69">
        <v>28</v>
      </c>
      <c r="DO52" s="69">
        <v>27</v>
      </c>
      <c r="DP52" s="69">
        <v>20</v>
      </c>
      <c r="DQ52" s="69">
        <v>23</v>
      </c>
      <c r="DR52" s="69">
        <v>24</v>
      </c>
      <c r="DS52" s="69">
        <v>31</v>
      </c>
      <c r="DT52" s="69">
        <v>27</v>
      </c>
      <c r="DU52" s="69">
        <v>20</v>
      </c>
      <c r="DV52" s="69">
        <v>19</v>
      </c>
      <c r="DW52" s="69">
        <v>17</v>
      </c>
      <c r="DX52" s="69">
        <v>23</v>
      </c>
      <c r="DY52" s="69">
        <v>21</v>
      </c>
      <c r="DZ52" s="69">
        <v>17</v>
      </c>
      <c r="EA52" s="69">
        <v>18</v>
      </c>
      <c r="EB52" s="69">
        <v>17</v>
      </c>
      <c r="EC52" s="69">
        <v>16</v>
      </c>
      <c r="ED52" s="69">
        <v>144</v>
      </c>
      <c r="EE52" s="69">
        <v>197</v>
      </c>
      <c r="EF52" s="69">
        <v>195</v>
      </c>
      <c r="EG52" s="69">
        <v>137</v>
      </c>
      <c r="EH52" s="69">
        <v>102</v>
      </c>
      <c r="EI52" s="69">
        <v>111</v>
      </c>
      <c r="EJ52" s="69">
        <v>122</v>
      </c>
      <c r="EK52" s="69">
        <v>99</v>
      </c>
      <c r="EL52" s="69">
        <v>85</v>
      </c>
      <c r="EM52" s="69">
        <v>51</v>
      </c>
      <c r="EN52" s="69">
        <v>30</v>
      </c>
      <c r="EO52" s="69">
        <v>43</v>
      </c>
      <c r="EP52" s="69">
        <v>26</v>
      </c>
      <c r="EQ52" s="69">
        <v>23</v>
      </c>
      <c r="ER52" s="69">
        <v>1830</v>
      </c>
      <c r="ES52" s="69">
        <v>600</v>
      </c>
      <c r="ET52" s="69">
        <v>174</v>
      </c>
      <c r="EU52" s="69">
        <v>55</v>
      </c>
      <c r="EV52" s="69">
        <v>32</v>
      </c>
      <c r="EW52" s="69">
        <v>25</v>
      </c>
      <c r="EX52" s="69">
        <v>886</v>
      </c>
      <c r="EY52" s="69">
        <v>650</v>
      </c>
      <c r="EZ52" s="69">
        <v>172</v>
      </c>
      <c r="FA52" s="69">
        <v>34</v>
      </c>
      <c r="FB52" s="69">
        <v>23</v>
      </c>
      <c r="FC52" s="69">
        <v>65</v>
      </c>
      <c r="FD52" s="69">
        <v>944</v>
      </c>
      <c r="FE52" s="69">
        <v>1250</v>
      </c>
      <c r="FF52" s="69">
        <v>346</v>
      </c>
      <c r="FG52" s="69">
        <v>89</v>
      </c>
      <c r="FH52" s="69">
        <v>55</v>
      </c>
      <c r="FI52" s="69">
        <v>90</v>
      </c>
      <c r="FJ52" s="69">
        <v>1830</v>
      </c>
      <c r="FK52" s="69">
        <v>1500</v>
      </c>
      <c r="FL52" s="69">
        <v>54</v>
      </c>
      <c r="FM52" s="69">
        <v>29</v>
      </c>
      <c r="FN52" s="69">
        <v>5</v>
      </c>
      <c r="FO52" s="69">
        <v>61</v>
      </c>
      <c r="FP52" s="69">
        <v>155</v>
      </c>
      <c r="FQ52" s="69">
        <v>0</v>
      </c>
      <c r="FR52" s="69">
        <v>1804</v>
      </c>
      <c r="FS52" s="69">
        <v>1523</v>
      </c>
      <c r="FT52" s="69">
        <v>19</v>
      </c>
      <c r="FU52" s="69">
        <v>28</v>
      </c>
      <c r="FV52" s="69">
        <v>5</v>
      </c>
      <c r="FW52" s="69">
        <v>64</v>
      </c>
      <c r="FX52" s="69">
        <v>138</v>
      </c>
      <c r="FY52" s="69">
        <v>27</v>
      </c>
      <c r="FZ52" s="69">
        <v>1804</v>
      </c>
      <c r="GA52" s="69">
        <v>1484</v>
      </c>
      <c r="GB52" s="69">
        <v>0</v>
      </c>
      <c r="GC52" s="69">
        <v>147</v>
      </c>
      <c r="GD52" s="69">
        <v>27</v>
      </c>
      <c r="GE52" s="69">
        <v>88</v>
      </c>
      <c r="GF52" s="69">
        <v>24</v>
      </c>
      <c r="GG52" s="69">
        <v>34</v>
      </c>
      <c r="GH52" s="69">
        <v>1804</v>
      </c>
      <c r="GI52" s="69">
        <v>1622</v>
      </c>
      <c r="GJ52" s="69">
        <v>103</v>
      </c>
      <c r="GK52" s="69">
        <v>18</v>
      </c>
      <c r="GL52" s="69">
        <v>41</v>
      </c>
      <c r="GM52" s="69">
        <v>1784</v>
      </c>
      <c r="GN52" s="69">
        <v>1422</v>
      </c>
      <c r="GO52" s="69">
        <v>184</v>
      </c>
      <c r="GP52" s="69">
        <v>191</v>
      </c>
      <c r="GQ52" s="69">
        <v>33</v>
      </c>
      <c r="GR52" s="69">
        <v>1830</v>
      </c>
      <c r="GS52" s="69">
        <v>254</v>
      </c>
      <c r="GT52" s="69">
        <v>24</v>
      </c>
      <c r="GU52" s="69">
        <v>20</v>
      </c>
      <c r="GV52" s="69">
        <v>4</v>
      </c>
      <c r="GW52" s="69">
        <v>206</v>
      </c>
      <c r="GX52" s="69">
        <v>254</v>
      </c>
      <c r="GY52" s="69">
        <v>131</v>
      </c>
      <c r="GZ52" s="69">
        <v>82</v>
      </c>
      <c r="HA52" s="69">
        <v>29</v>
      </c>
      <c r="HB52" s="69">
        <v>2</v>
      </c>
      <c r="HC52" s="69">
        <v>10</v>
      </c>
      <c r="HD52" s="69">
        <v>484</v>
      </c>
      <c r="HE52" s="69">
        <v>1226</v>
      </c>
      <c r="HF52" s="69">
        <v>35</v>
      </c>
      <c r="HG52" s="69">
        <v>1745</v>
      </c>
      <c r="HH52" s="69">
        <v>484</v>
      </c>
      <c r="HI52" s="69">
        <v>136</v>
      </c>
      <c r="HJ52" s="69">
        <v>20</v>
      </c>
      <c r="HK52" s="69">
        <v>8</v>
      </c>
      <c r="HL52" s="69">
        <v>37</v>
      </c>
      <c r="HM52" s="69">
        <v>149</v>
      </c>
      <c r="HN52" s="69">
        <v>131</v>
      </c>
      <c r="HO52" s="69">
        <v>3</v>
      </c>
      <c r="HP52" s="69">
        <v>4</v>
      </c>
      <c r="HQ52" s="69">
        <v>1</v>
      </c>
      <c r="HR52" s="69">
        <v>1</v>
      </c>
      <c r="HS52" s="69">
        <v>0</v>
      </c>
      <c r="HT52" s="69">
        <v>6</v>
      </c>
      <c r="HU52" s="69">
        <v>10</v>
      </c>
      <c r="HV52" s="69">
        <v>4</v>
      </c>
      <c r="HW52" s="69">
        <v>0</v>
      </c>
      <c r="HX52" s="69">
        <v>0</v>
      </c>
      <c r="HY52" s="69">
        <v>14</v>
      </c>
      <c r="HZ52" s="69">
        <v>14</v>
      </c>
      <c r="IA52" s="69">
        <v>5</v>
      </c>
      <c r="IB52" s="69">
        <v>1</v>
      </c>
      <c r="IC52" s="69">
        <v>0</v>
      </c>
      <c r="ID52" s="69">
        <v>20</v>
      </c>
      <c r="IE52" s="69">
        <v>192</v>
      </c>
      <c r="IF52" s="69">
        <v>119</v>
      </c>
      <c r="IG52" s="69">
        <v>68</v>
      </c>
      <c r="IH52" s="69">
        <v>27</v>
      </c>
      <c r="II52" s="69">
        <v>7</v>
      </c>
      <c r="IJ52" s="69">
        <v>413</v>
      </c>
      <c r="IK52" s="69">
        <v>384</v>
      </c>
      <c r="IL52" s="69">
        <v>357</v>
      </c>
      <c r="IM52" s="69">
        <v>272</v>
      </c>
      <c r="IN52" s="69">
        <v>135</v>
      </c>
      <c r="IO52" s="69">
        <v>45</v>
      </c>
      <c r="IP52" s="69">
        <v>1193</v>
      </c>
      <c r="IQ52" s="69">
        <v>88</v>
      </c>
      <c r="IR52" s="69">
        <v>183</v>
      </c>
      <c r="IS52" s="69">
        <v>163</v>
      </c>
      <c r="IT52" s="69">
        <v>88</v>
      </c>
      <c r="IU52" s="69">
        <v>32</v>
      </c>
      <c r="IV52" s="69">
        <v>554</v>
      </c>
      <c r="IW52" s="69">
        <v>0</v>
      </c>
      <c r="IX52" s="69">
        <v>83</v>
      </c>
      <c r="IY52" s="69">
        <v>60</v>
      </c>
      <c r="IZ52" s="69">
        <v>27</v>
      </c>
      <c r="JA52" s="69">
        <v>2</v>
      </c>
      <c r="JB52" s="69">
        <v>1</v>
      </c>
      <c r="JC52" s="69">
        <v>0</v>
      </c>
      <c r="JD52" s="69">
        <v>60</v>
      </c>
      <c r="JE52" s="69">
        <v>29</v>
      </c>
      <c r="JF52" s="69">
        <v>6</v>
      </c>
      <c r="JG52" s="69">
        <v>1</v>
      </c>
      <c r="JH52" s="69">
        <v>0</v>
      </c>
      <c r="JI52" s="69">
        <v>0</v>
      </c>
      <c r="JJ52" s="69">
        <v>0</v>
      </c>
      <c r="JK52" s="69">
        <v>16</v>
      </c>
      <c r="JL52" s="69">
        <v>14</v>
      </c>
      <c r="JM52" s="69">
        <v>8</v>
      </c>
      <c r="JN52" s="69">
        <v>2</v>
      </c>
      <c r="JO52" s="69">
        <v>104</v>
      </c>
      <c r="JP52" s="69">
        <v>143</v>
      </c>
      <c r="JQ52" s="69">
        <v>105</v>
      </c>
      <c r="JR52" s="69">
        <v>47</v>
      </c>
      <c r="JS52" s="69">
        <v>11</v>
      </c>
      <c r="JT52" s="69">
        <v>3</v>
      </c>
      <c r="JU52" s="69">
        <v>69</v>
      </c>
      <c r="JV52" s="69">
        <v>39</v>
      </c>
      <c r="JW52" s="69">
        <v>14</v>
      </c>
      <c r="JX52" s="69">
        <v>122</v>
      </c>
      <c r="JY52" s="69">
        <v>102</v>
      </c>
      <c r="JZ52" s="69">
        <v>47</v>
      </c>
      <c r="KA52" s="69">
        <v>25</v>
      </c>
      <c r="KB52" s="69">
        <v>174</v>
      </c>
      <c r="KC52" s="69">
        <v>2</v>
      </c>
      <c r="KD52" s="69">
        <v>10</v>
      </c>
      <c r="KE52" s="69">
        <v>1</v>
      </c>
      <c r="KF52" s="69">
        <v>13</v>
      </c>
      <c r="KG52" s="69">
        <v>119</v>
      </c>
      <c r="KH52" s="69">
        <v>60</v>
      </c>
      <c r="KI52" s="69">
        <v>45</v>
      </c>
      <c r="KJ52" s="69">
        <v>224</v>
      </c>
      <c r="KK52" s="69">
        <v>176</v>
      </c>
      <c r="KL52" s="69">
        <v>66</v>
      </c>
      <c r="KM52" s="69">
        <v>69</v>
      </c>
      <c r="KN52" s="69">
        <v>311</v>
      </c>
      <c r="KO52" s="69">
        <v>3</v>
      </c>
      <c r="KP52" s="69">
        <v>14</v>
      </c>
      <c r="KQ52" s="69">
        <v>2</v>
      </c>
      <c r="KR52" s="69">
        <v>19</v>
      </c>
      <c r="KS52" s="69">
        <v>111</v>
      </c>
      <c r="KT52" s="69">
        <v>58</v>
      </c>
      <c r="KU52" s="69">
        <v>44</v>
      </c>
      <c r="KV52" s="69">
        <v>38</v>
      </c>
      <c r="KW52" s="69">
        <v>58</v>
      </c>
      <c r="KX52" s="69">
        <v>309</v>
      </c>
      <c r="KY52" s="69">
        <v>386</v>
      </c>
      <c r="KZ52" s="69">
        <v>184</v>
      </c>
      <c r="LA52" s="69">
        <v>140</v>
      </c>
      <c r="LB52" s="69">
        <v>113</v>
      </c>
      <c r="LC52" s="69">
        <v>162</v>
      </c>
      <c r="LD52" s="69">
        <v>985</v>
      </c>
      <c r="LE52" s="69">
        <v>51</v>
      </c>
      <c r="LF52" s="69">
        <v>36</v>
      </c>
      <c r="LG52" s="69">
        <v>17</v>
      </c>
      <c r="LH52" s="69">
        <v>51</v>
      </c>
      <c r="LI52" s="69">
        <v>62</v>
      </c>
      <c r="LJ52" s="69">
        <v>60</v>
      </c>
      <c r="LK52" s="69">
        <v>51</v>
      </c>
      <c r="LL52" s="69">
        <v>85</v>
      </c>
      <c r="LM52" s="69">
        <v>413</v>
      </c>
      <c r="LN52" s="69">
        <v>102</v>
      </c>
      <c r="LO52" s="69">
        <v>72</v>
      </c>
      <c r="LP52" s="69">
        <v>34</v>
      </c>
      <c r="LQ52" s="69">
        <v>143</v>
      </c>
      <c r="LR52" s="69">
        <v>200</v>
      </c>
      <c r="LS52" s="69">
        <v>197</v>
      </c>
      <c r="LT52" s="69">
        <v>169</v>
      </c>
      <c r="LU52" s="69">
        <v>276</v>
      </c>
      <c r="LV52" s="69">
        <v>1193</v>
      </c>
      <c r="LW52" s="69">
        <v>285</v>
      </c>
      <c r="LX52" s="69">
        <v>120</v>
      </c>
      <c r="LY52" s="69">
        <v>129</v>
      </c>
      <c r="LZ52" s="69">
        <v>82</v>
      </c>
      <c r="MA52" s="69">
        <v>71</v>
      </c>
      <c r="MB52" s="69">
        <v>687</v>
      </c>
      <c r="MC52" s="69">
        <v>346</v>
      </c>
      <c r="MD52" s="69">
        <v>56</v>
      </c>
      <c r="ME52" s="69">
        <v>36</v>
      </c>
      <c r="MF52" s="69">
        <v>89</v>
      </c>
      <c r="MG52" s="69">
        <v>28</v>
      </c>
      <c r="MH52" s="69">
        <v>12</v>
      </c>
      <c r="MI52" s="69">
        <v>158</v>
      </c>
      <c r="MJ52" s="69">
        <v>6</v>
      </c>
      <c r="MK52" s="69">
        <v>4</v>
      </c>
      <c r="ML52" s="69">
        <v>1</v>
      </c>
      <c r="MM52" s="69">
        <v>9</v>
      </c>
      <c r="MN52" s="69">
        <v>7</v>
      </c>
      <c r="MO52" s="69">
        <v>30</v>
      </c>
      <c r="MP52" s="69">
        <v>70</v>
      </c>
      <c r="MQ52" s="69">
        <v>852</v>
      </c>
      <c r="MR52" s="69">
        <v>346</v>
      </c>
      <c r="MS52" s="69">
        <v>112</v>
      </c>
      <c r="MT52" s="69">
        <v>72</v>
      </c>
      <c r="MU52" s="69">
        <v>335</v>
      </c>
      <c r="MV52" s="69">
        <v>114</v>
      </c>
      <c r="MW52" s="69">
        <v>30</v>
      </c>
      <c r="MX52" s="69">
        <v>449</v>
      </c>
      <c r="MY52" s="69">
        <v>20</v>
      </c>
      <c r="MZ52" s="69">
        <v>19</v>
      </c>
      <c r="NA52" s="69">
        <v>3</v>
      </c>
      <c r="NB52" s="69">
        <v>32</v>
      </c>
      <c r="NC52" s="69">
        <v>33</v>
      </c>
      <c r="ND52" s="69">
        <v>68</v>
      </c>
      <c r="NE52" s="69">
        <v>184</v>
      </c>
      <c r="NF52" s="69">
        <v>1817</v>
      </c>
      <c r="NG52" s="69">
        <v>346</v>
      </c>
      <c r="NH52" s="69">
        <v>233</v>
      </c>
      <c r="NI52" s="69">
        <v>144</v>
      </c>
      <c r="NJ52" s="69">
        <v>86</v>
      </c>
      <c r="NK52" s="69">
        <v>32</v>
      </c>
      <c r="NL52" s="69">
        <v>9</v>
      </c>
      <c r="NM52" s="69">
        <v>1</v>
      </c>
      <c r="NN52" s="69">
        <v>1</v>
      </c>
      <c r="NO52" s="69">
        <v>852</v>
      </c>
      <c r="NP52" s="69">
        <v>346</v>
      </c>
      <c r="NQ52" s="69">
        <v>466</v>
      </c>
      <c r="NR52" s="69">
        <v>432</v>
      </c>
      <c r="NS52" s="69">
        <v>344</v>
      </c>
      <c r="NT52" s="69">
        <v>160</v>
      </c>
      <c r="NU52" s="69">
        <v>54</v>
      </c>
      <c r="NV52" s="69">
        <v>7</v>
      </c>
      <c r="NW52" s="69">
        <v>8</v>
      </c>
      <c r="NX52" s="69">
        <v>1817</v>
      </c>
      <c r="NY52" s="69">
        <v>351</v>
      </c>
      <c r="NZ52" s="69">
        <v>479</v>
      </c>
      <c r="OA52" s="69">
        <v>9</v>
      </c>
      <c r="OB52" s="69">
        <v>0</v>
      </c>
      <c r="OC52" s="69">
        <v>13</v>
      </c>
      <c r="OD52" s="69">
        <v>852</v>
      </c>
      <c r="OE52" s="69">
        <v>784</v>
      </c>
      <c r="OF52" s="69">
        <v>991</v>
      </c>
      <c r="OG52" s="69">
        <v>15</v>
      </c>
      <c r="OH52" s="69">
        <v>0</v>
      </c>
      <c r="OI52" s="69">
        <v>27</v>
      </c>
      <c r="OJ52" s="69">
        <v>1817</v>
      </c>
      <c r="OK52" s="69">
        <v>22</v>
      </c>
      <c r="OL52" s="69">
        <v>212</v>
      </c>
      <c r="OM52" s="69">
        <v>419</v>
      </c>
      <c r="ON52" s="69">
        <v>47</v>
      </c>
      <c r="OO52" s="69">
        <v>9</v>
      </c>
      <c r="OP52" s="69">
        <v>22</v>
      </c>
      <c r="OQ52" s="69">
        <v>47</v>
      </c>
      <c r="OR52" s="69">
        <v>13</v>
      </c>
      <c r="OS52" s="69">
        <v>18</v>
      </c>
      <c r="OT52" s="69">
        <v>43</v>
      </c>
      <c r="OU52" s="69">
        <v>852</v>
      </c>
      <c r="OV52" s="69">
        <v>54</v>
      </c>
      <c r="OW52" s="69">
        <v>426</v>
      </c>
      <c r="OX52" s="69">
        <v>902</v>
      </c>
      <c r="OY52" s="69">
        <v>124</v>
      </c>
      <c r="OZ52" s="69">
        <v>18</v>
      </c>
      <c r="PA52" s="69">
        <v>39</v>
      </c>
      <c r="PB52" s="69">
        <v>92</v>
      </c>
      <c r="PC52" s="69">
        <v>26</v>
      </c>
      <c r="PD52" s="69">
        <v>34</v>
      </c>
      <c r="PE52" s="69">
        <v>102</v>
      </c>
      <c r="PF52" s="69">
        <v>1817</v>
      </c>
      <c r="PG52" s="69">
        <v>111</v>
      </c>
      <c r="PH52" s="69">
        <v>154</v>
      </c>
      <c r="PI52" s="69">
        <v>193</v>
      </c>
      <c r="PJ52" s="69">
        <v>371</v>
      </c>
      <c r="PK52" s="69">
        <v>5</v>
      </c>
      <c r="PL52" s="69">
        <v>8</v>
      </c>
      <c r="PM52" s="69">
        <v>10</v>
      </c>
      <c r="PN52" s="69">
        <v>852</v>
      </c>
      <c r="PO52" s="69">
        <v>264</v>
      </c>
      <c r="PP52" s="69">
        <v>292</v>
      </c>
      <c r="PQ52" s="69">
        <v>428</v>
      </c>
      <c r="PR52" s="69">
        <v>789</v>
      </c>
      <c r="PS52" s="69">
        <v>12</v>
      </c>
      <c r="PT52" s="69">
        <v>13</v>
      </c>
      <c r="PU52" s="69">
        <v>19</v>
      </c>
      <c r="PV52" s="69">
        <v>1817</v>
      </c>
      <c r="PW52" s="69">
        <v>64</v>
      </c>
      <c r="PX52" s="69">
        <v>103</v>
      </c>
      <c r="PY52" s="69">
        <v>186</v>
      </c>
      <c r="PZ52" s="69">
        <v>124</v>
      </c>
      <c r="QA52" s="69">
        <v>136</v>
      </c>
      <c r="QB52" s="69">
        <v>153</v>
      </c>
      <c r="QC52" s="69">
        <v>46</v>
      </c>
      <c r="QD52" s="69">
        <v>7</v>
      </c>
      <c r="QE52" s="69">
        <v>33</v>
      </c>
      <c r="QF52" s="69">
        <v>852</v>
      </c>
      <c r="QG52" s="69">
        <v>78</v>
      </c>
      <c r="QH52" s="69">
        <v>185</v>
      </c>
      <c r="QI52" s="69">
        <v>360</v>
      </c>
      <c r="QJ52" s="69">
        <v>293</v>
      </c>
      <c r="QK52" s="69">
        <v>349</v>
      </c>
      <c r="QL52" s="69">
        <v>349</v>
      </c>
      <c r="QM52" s="69">
        <v>126</v>
      </c>
      <c r="QN52" s="69">
        <v>17</v>
      </c>
      <c r="QO52" s="69">
        <v>60</v>
      </c>
      <c r="QP52" s="69">
        <v>1817</v>
      </c>
      <c r="QQ52" s="69">
        <v>19</v>
      </c>
      <c r="QR52" s="69">
        <v>17</v>
      </c>
      <c r="QS52" s="69">
        <v>682</v>
      </c>
      <c r="QT52" s="69">
        <v>120</v>
      </c>
      <c r="QU52" s="69">
        <v>1</v>
      </c>
      <c r="QV52" s="69">
        <v>0</v>
      </c>
      <c r="QW52" s="69">
        <v>0</v>
      </c>
      <c r="QX52" s="69">
        <v>1</v>
      </c>
      <c r="QY52" s="69">
        <v>0</v>
      </c>
      <c r="QZ52" s="69">
        <v>12</v>
      </c>
      <c r="RA52" s="69">
        <v>852</v>
      </c>
      <c r="RB52" s="69">
        <v>778</v>
      </c>
      <c r="RC52" s="69">
        <v>57</v>
      </c>
      <c r="RD52" s="69">
        <v>2</v>
      </c>
      <c r="RE52" s="69">
        <v>0</v>
      </c>
      <c r="RF52" s="69">
        <v>1</v>
      </c>
      <c r="RG52" s="69">
        <v>14</v>
      </c>
      <c r="RH52" s="69">
        <v>852</v>
      </c>
      <c r="RI52" s="69">
        <v>809</v>
      </c>
      <c r="RJ52" s="69">
        <v>8</v>
      </c>
      <c r="RK52" s="69">
        <v>3</v>
      </c>
      <c r="RL52" s="69">
        <v>4</v>
      </c>
      <c r="RM52" s="69">
        <v>3</v>
      </c>
      <c r="RN52" s="69">
        <v>25</v>
      </c>
      <c r="RO52" s="69">
        <v>852</v>
      </c>
      <c r="RP52" s="69">
        <v>856</v>
      </c>
      <c r="RQ52" s="69">
        <v>109</v>
      </c>
      <c r="RR52" s="69">
        <v>965</v>
      </c>
      <c r="RS52" s="69">
        <v>0</v>
      </c>
      <c r="RT52" s="69">
        <v>0</v>
      </c>
      <c r="RU52" s="69">
        <v>305</v>
      </c>
      <c r="RV52" s="69">
        <v>9</v>
      </c>
      <c r="RW52" s="69">
        <v>149</v>
      </c>
      <c r="RX52" s="69">
        <v>87</v>
      </c>
      <c r="RY52" s="69">
        <v>3</v>
      </c>
      <c r="RZ52" s="69">
        <v>84</v>
      </c>
      <c r="SA52" s="69">
        <v>55</v>
      </c>
      <c r="SB52" s="69">
        <v>2</v>
      </c>
      <c r="SC52" s="69">
        <v>694</v>
      </c>
      <c r="SD52" s="69">
        <v>365</v>
      </c>
      <c r="SE52" s="69">
        <v>6</v>
      </c>
      <c r="SF52" s="69">
        <v>89</v>
      </c>
      <c r="SG52" s="69">
        <v>92</v>
      </c>
      <c r="SH52" s="69">
        <v>73</v>
      </c>
      <c r="SI52" s="69">
        <v>94</v>
      </c>
      <c r="SJ52" s="69">
        <v>40</v>
      </c>
      <c r="SK52" s="69">
        <v>1</v>
      </c>
      <c r="SL52" s="69">
        <v>760</v>
      </c>
      <c r="SM52" s="69">
        <v>670</v>
      </c>
      <c r="SN52" s="69">
        <v>15</v>
      </c>
      <c r="SO52" s="69">
        <v>238</v>
      </c>
      <c r="SP52" s="69">
        <v>179</v>
      </c>
      <c r="SQ52" s="69">
        <v>76</v>
      </c>
      <c r="SR52" s="69">
        <v>178</v>
      </c>
      <c r="SS52" s="69">
        <v>95</v>
      </c>
      <c r="ST52" s="69">
        <v>3</v>
      </c>
      <c r="SU52" s="69">
        <v>1454</v>
      </c>
      <c r="SV52" s="69">
        <v>40</v>
      </c>
      <c r="SW52" s="69">
        <v>174</v>
      </c>
      <c r="SX52" s="69">
        <v>101</v>
      </c>
      <c r="SY52" s="69">
        <v>160</v>
      </c>
      <c r="SZ52" s="69">
        <v>110</v>
      </c>
      <c r="TA52" s="69">
        <v>48</v>
      </c>
      <c r="TB52" s="69">
        <v>253</v>
      </c>
      <c r="TC52" s="69">
        <v>886</v>
      </c>
      <c r="TD52" s="69">
        <v>35</v>
      </c>
      <c r="TE52" s="69">
        <v>194</v>
      </c>
      <c r="TF52" s="69">
        <v>186</v>
      </c>
      <c r="TG52" s="69">
        <v>102</v>
      </c>
      <c r="TH52" s="69">
        <v>108</v>
      </c>
      <c r="TI52" s="69">
        <v>36</v>
      </c>
      <c r="TJ52" s="69">
        <v>283</v>
      </c>
      <c r="TK52" s="69">
        <v>944</v>
      </c>
      <c r="TL52" s="69">
        <v>75</v>
      </c>
      <c r="TM52" s="69">
        <v>368</v>
      </c>
      <c r="TN52" s="69">
        <v>287</v>
      </c>
      <c r="TO52" s="69">
        <v>262</v>
      </c>
      <c r="TP52" s="69">
        <v>218</v>
      </c>
      <c r="TQ52" s="69">
        <v>84</v>
      </c>
      <c r="TR52" s="69">
        <v>536</v>
      </c>
      <c r="TS52" s="69">
        <v>1830</v>
      </c>
      <c r="TT52" s="69">
        <v>80</v>
      </c>
      <c r="TU52" s="69">
        <v>40</v>
      </c>
      <c r="TV52" s="69">
        <v>75</v>
      </c>
      <c r="TW52" s="69">
        <v>182</v>
      </c>
      <c r="TX52" s="69">
        <v>54</v>
      </c>
      <c r="TY52" s="69">
        <v>82</v>
      </c>
      <c r="TZ52" s="69">
        <v>56</v>
      </c>
      <c r="UA52" s="69">
        <v>34</v>
      </c>
      <c r="UB52" s="69">
        <v>1</v>
      </c>
      <c r="UC52" s="69">
        <v>1</v>
      </c>
      <c r="UD52" s="69">
        <v>247</v>
      </c>
      <c r="UE52" s="69">
        <v>852</v>
      </c>
      <c r="UF52" s="69">
        <v>159</v>
      </c>
      <c r="UG52" s="69">
        <v>80</v>
      </c>
      <c r="UH52" s="69">
        <v>162</v>
      </c>
      <c r="UI52" s="69">
        <v>430</v>
      </c>
      <c r="UJ52" s="69">
        <v>121</v>
      </c>
      <c r="UK52" s="69">
        <v>157</v>
      </c>
      <c r="UL52" s="69">
        <v>90</v>
      </c>
      <c r="UM52" s="69">
        <v>94</v>
      </c>
      <c r="UN52" s="69">
        <v>5</v>
      </c>
      <c r="UO52" s="69">
        <v>4</v>
      </c>
      <c r="UP52" s="69">
        <v>515</v>
      </c>
      <c r="UQ52" s="69">
        <v>1817</v>
      </c>
      <c r="UR52" s="69">
        <v>82</v>
      </c>
      <c r="US52" s="69">
        <v>54</v>
      </c>
      <c r="UT52" s="69">
        <v>68</v>
      </c>
      <c r="UU52" s="69">
        <v>31</v>
      </c>
      <c r="UV52" s="69">
        <v>41</v>
      </c>
      <c r="UW52" s="69">
        <v>13</v>
      </c>
      <c r="UX52" s="69">
        <v>13</v>
      </c>
      <c r="UY52" s="69">
        <v>104</v>
      </c>
      <c r="UZ52" s="69">
        <v>139</v>
      </c>
      <c r="VA52" s="69">
        <v>545</v>
      </c>
      <c r="VB52" s="69">
        <v>95</v>
      </c>
      <c r="VC52" s="69">
        <v>32</v>
      </c>
      <c r="VD52" s="69">
        <v>54</v>
      </c>
      <c r="VE52" s="69">
        <v>57</v>
      </c>
      <c r="VF52" s="69">
        <v>53</v>
      </c>
      <c r="VG52" s="69">
        <v>18</v>
      </c>
      <c r="VH52" s="69">
        <v>15</v>
      </c>
      <c r="VI52" s="69">
        <v>121</v>
      </c>
      <c r="VJ52" s="69">
        <v>153</v>
      </c>
      <c r="VK52" s="69">
        <v>598</v>
      </c>
      <c r="VL52" s="69">
        <v>177</v>
      </c>
      <c r="VM52" s="69">
        <v>86</v>
      </c>
      <c r="VN52" s="69">
        <v>122</v>
      </c>
      <c r="VO52" s="69">
        <v>88</v>
      </c>
      <c r="VP52" s="69">
        <v>94</v>
      </c>
      <c r="VQ52" s="69">
        <v>31</v>
      </c>
      <c r="VR52" s="69">
        <v>28</v>
      </c>
      <c r="VS52" s="69">
        <v>225</v>
      </c>
      <c r="VT52" s="69">
        <v>292</v>
      </c>
      <c r="VU52" s="69">
        <v>1143</v>
      </c>
      <c r="VV52" s="69">
        <v>87</v>
      </c>
      <c r="VW52" s="69">
        <v>62</v>
      </c>
      <c r="VX52" s="69">
        <v>92</v>
      </c>
      <c r="VY52" s="69">
        <v>70</v>
      </c>
      <c r="VZ52" s="69">
        <v>179</v>
      </c>
      <c r="WA52" s="69">
        <v>132</v>
      </c>
      <c r="WB52" s="69">
        <v>4</v>
      </c>
      <c r="WC52" s="69">
        <v>14</v>
      </c>
      <c r="WD52" s="69">
        <v>13</v>
      </c>
      <c r="WE52" s="69">
        <v>50</v>
      </c>
      <c r="WF52" s="69">
        <v>37</v>
      </c>
      <c r="WG52" s="69">
        <v>61</v>
      </c>
      <c r="WH52" s="69">
        <v>0</v>
      </c>
      <c r="WI52" s="69">
        <v>20</v>
      </c>
      <c r="WJ52" s="69">
        <v>20</v>
      </c>
      <c r="WK52" s="69">
        <v>0</v>
      </c>
      <c r="WL52" s="69">
        <v>326</v>
      </c>
      <c r="WM52" s="69">
        <v>545</v>
      </c>
      <c r="WN52" s="69">
        <v>15</v>
      </c>
      <c r="WO52" s="69">
        <v>15</v>
      </c>
      <c r="WP52" s="69">
        <v>6</v>
      </c>
      <c r="WQ52" s="69">
        <v>91</v>
      </c>
      <c r="WR52" s="69">
        <v>27</v>
      </c>
      <c r="WS52" s="69">
        <v>8</v>
      </c>
      <c r="WT52" s="69">
        <v>4</v>
      </c>
      <c r="WU52" s="69">
        <v>77</v>
      </c>
      <c r="WV52" s="69">
        <v>34</v>
      </c>
      <c r="WW52" s="69">
        <v>1</v>
      </c>
      <c r="WX52" s="69">
        <v>320</v>
      </c>
      <c r="WY52" s="69">
        <v>598</v>
      </c>
      <c r="WZ52" s="69">
        <v>19</v>
      </c>
      <c r="XA52" s="69">
        <v>29</v>
      </c>
      <c r="XB52" s="69">
        <v>19</v>
      </c>
      <c r="XC52" s="69">
        <v>141</v>
      </c>
      <c r="XD52" s="69">
        <v>64</v>
      </c>
      <c r="XE52" s="69">
        <v>69</v>
      </c>
      <c r="XF52" s="69">
        <v>4</v>
      </c>
      <c r="XG52" s="69">
        <v>97</v>
      </c>
      <c r="XH52" s="69">
        <v>54</v>
      </c>
      <c r="XI52" s="69">
        <v>1</v>
      </c>
      <c r="XJ52" s="69">
        <v>646</v>
      </c>
      <c r="XK52" s="69">
        <v>1143</v>
      </c>
      <c r="XL52" s="69">
        <v>6</v>
      </c>
      <c r="XM52" s="69">
        <v>116</v>
      </c>
      <c r="XN52" s="69">
        <v>122</v>
      </c>
      <c r="XO52" s="69">
        <v>88</v>
      </c>
      <c r="XP52" s="69">
        <v>36</v>
      </c>
      <c r="XQ52" s="69">
        <v>26</v>
      </c>
      <c r="XR52" s="69">
        <v>10</v>
      </c>
      <c r="XS52" s="69">
        <v>33</v>
      </c>
      <c r="XT52" s="69">
        <v>34</v>
      </c>
      <c r="XU52" s="69">
        <v>50</v>
      </c>
      <c r="XV52" s="69">
        <v>2</v>
      </c>
      <c r="XW52" s="69">
        <v>22</v>
      </c>
      <c r="XX52" s="69">
        <v>545</v>
      </c>
      <c r="XY52" s="69">
        <v>4</v>
      </c>
      <c r="XZ52" s="69">
        <v>130</v>
      </c>
      <c r="YA52" s="69">
        <v>114</v>
      </c>
      <c r="YB52" s="69">
        <v>91</v>
      </c>
      <c r="YC52" s="69">
        <v>43</v>
      </c>
      <c r="YD52" s="69">
        <v>20</v>
      </c>
      <c r="YE52" s="69">
        <v>26</v>
      </c>
      <c r="YF52" s="69">
        <v>39</v>
      </c>
      <c r="YG52" s="69">
        <v>54</v>
      </c>
      <c r="YH52" s="69">
        <v>47</v>
      </c>
      <c r="YI52" s="69">
        <v>6</v>
      </c>
      <c r="YJ52" s="69">
        <v>24</v>
      </c>
      <c r="YK52" s="69">
        <v>598</v>
      </c>
      <c r="YL52" s="69">
        <v>10</v>
      </c>
      <c r="YM52" s="69">
        <v>246</v>
      </c>
      <c r="YN52" s="69">
        <v>236</v>
      </c>
      <c r="YO52" s="69">
        <v>179</v>
      </c>
      <c r="YP52" s="69">
        <v>79</v>
      </c>
      <c r="YQ52" s="69">
        <v>46</v>
      </c>
      <c r="YR52" s="69">
        <v>36</v>
      </c>
      <c r="YS52" s="69">
        <v>72</v>
      </c>
      <c r="YT52" s="69">
        <v>88</v>
      </c>
      <c r="YU52" s="69">
        <v>97</v>
      </c>
      <c r="YV52" s="69">
        <v>8</v>
      </c>
      <c r="YW52" s="69">
        <v>46</v>
      </c>
      <c r="YX52" s="69">
        <v>1143</v>
      </c>
      <c r="YY52" s="69">
        <v>333</v>
      </c>
      <c r="YZ52" s="69">
        <v>85</v>
      </c>
      <c r="ZA52" s="69">
        <v>165</v>
      </c>
      <c r="ZB52" s="69">
        <v>121</v>
      </c>
      <c r="ZC52" s="69">
        <v>6</v>
      </c>
      <c r="ZD52" s="69">
        <v>220</v>
      </c>
      <c r="ZE52" s="69">
        <v>91</v>
      </c>
      <c r="ZF52" s="69">
        <v>9</v>
      </c>
      <c r="ZG52" s="69">
        <v>8</v>
      </c>
      <c r="ZH52" s="69">
        <v>27</v>
      </c>
      <c r="ZI52" s="69">
        <v>1065</v>
      </c>
      <c r="ZJ52" s="69">
        <v>30</v>
      </c>
      <c r="ZK52" s="69">
        <v>59</v>
      </c>
      <c r="ZL52" s="69">
        <v>94</v>
      </c>
      <c r="ZM52" s="69">
        <v>154</v>
      </c>
      <c r="ZN52" s="69">
        <v>267</v>
      </c>
      <c r="ZO52" s="69">
        <v>238</v>
      </c>
      <c r="ZP52" s="69">
        <v>83</v>
      </c>
      <c r="ZQ52" s="69">
        <v>102</v>
      </c>
      <c r="ZR52" s="69">
        <v>31</v>
      </c>
      <c r="ZS52" s="69">
        <v>1058</v>
      </c>
      <c r="ZT52" s="69">
        <v>250</v>
      </c>
      <c r="ZU52" s="69">
        <v>429</v>
      </c>
      <c r="ZV52" s="69">
        <v>219</v>
      </c>
      <c r="ZW52" s="69">
        <v>58</v>
      </c>
      <c r="ZX52" s="69">
        <v>36</v>
      </c>
      <c r="ZY52" s="69">
        <v>6</v>
      </c>
      <c r="ZZ52" s="69">
        <v>60</v>
      </c>
      <c r="AAA52" s="69">
        <v>1058</v>
      </c>
      <c r="AAB52" s="69">
        <v>41</v>
      </c>
      <c r="AAC52" s="69">
        <v>25</v>
      </c>
      <c r="AAD52" s="69">
        <v>64</v>
      </c>
      <c r="AAE52" s="69">
        <v>123</v>
      </c>
      <c r="AAF52" s="69">
        <v>89</v>
      </c>
      <c r="AAG52" s="69">
        <v>342</v>
      </c>
      <c r="AAH52" s="69">
        <v>14</v>
      </c>
      <c r="AAI52" s="69">
        <v>3</v>
      </c>
      <c r="AAJ52" s="69">
        <v>1</v>
      </c>
      <c r="AAK52" s="69">
        <v>7</v>
      </c>
      <c r="AAL52" s="69">
        <v>2</v>
      </c>
      <c r="AAM52" s="69">
        <v>27</v>
      </c>
      <c r="AAN52" s="69">
        <v>18</v>
      </c>
      <c r="AAO52" s="69">
        <v>6</v>
      </c>
      <c r="AAP52" s="69">
        <v>3</v>
      </c>
      <c r="AAQ52" s="69">
        <v>4</v>
      </c>
      <c r="AAR52" s="69">
        <v>4</v>
      </c>
      <c r="AAS52" s="69">
        <v>35</v>
      </c>
      <c r="AAT52" s="69">
        <v>469</v>
      </c>
      <c r="AAU52" s="69">
        <v>257</v>
      </c>
      <c r="AAV52" s="69">
        <v>119</v>
      </c>
      <c r="AAW52" s="69">
        <v>23</v>
      </c>
      <c r="AAX52" s="69">
        <v>1</v>
      </c>
      <c r="AAY52" s="69">
        <v>17</v>
      </c>
      <c r="AAZ52" s="69">
        <v>886</v>
      </c>
      <c r="ABA52" s="69">
        <v>520</v>
      </c>
      <c r="ABB52" s="69">
        <v>289</v>
      </c>
      <c r="ABC52" s="69">
        <v>92</v>
      </c>
      <c r="ABD52" s="69">
        <v>17</v>
      </c>
      <c r="ABE52" s="69">
        <v>8</v>
      </c>
      <c r="ABF52" s="69">
        <v>18</v>
      </c>
      <c r="ABG52" s="69">
        <v>944</v>
      </c>
      <c r="ABH52" s="69">
        <v>989</v>
      </c>
      <c r="ABI52" s="69">
        <v>546</v>
      </c>
      <c r="ABJ52" s="69">
        <v>211</v>
      </c>
      <c r="ABK52" s="69">
        <v>40</v>
      </c>
      <c r="ABL52" s="69">
        <v>9</v>
      </c>
      <c r="ABM52" s="69">
        <v>35</v>
      </c>
      <c r="ABN52" s="69">
        <v>1830</v>
      </c>
      <c r="ABO52" s="69">
        <v>33</v>
      </c>
      <c r="ABP52" s="69">
        <v>54</v>
      </c>
      <c r="ABQ52" s="69">
        <v>48</v>
      </c>
      <c r="ABR52" s="69">
        <v>26</v>
      </c>
      <c r="ABS52" s="69">
        <v>54</v>
      </c>
      <c r="ABT52" s="69">
        <v>17</v>
      </c>
      <c r="ABU52" s="69">
        <v>24</v>
      </c>
      <c r="ABV52" s="69">
        <v>50</v>
      </c>
      <c r="ABW52" s="69">
        <v>74</v>
      </c>
      <c r="ABX52" s="69">
        <v>74</v>
      </c>
      <c r="ABY52" s="69">
        <v>454</v>
      </c>
      <c r="ABZ52" s="69">
        <v>15</v>
      </c>
      <c r="ACA52" s="69">
        <v>87</v>
      </c>
      <c r="ACB52" s="69">
        <v>50</v>
      </c>
      <c r="ACC52" s="69">
        <v>80</v>
      </c>
      <c r="ACD52" s="69">
        <v>15</v>
      </c>
      <c r="ACE52" s="69">
        <v>59</v>
      </c>
      <c r="ACF52" s="69">
        <v>35</v>
      </c>
      <c r="ACG52" s="69">
        <v>10</v>
      </c>
      <c r="ACH52" s="69">
        <v>44</v>
      </c>
      <c r="ACI52" s="69">
        <v>59</v>
      </c>
      <c r="ACJ52" s="69">
        <v>454</v>
      </c>
      <c r="ACK52" s="69">
        <v>48</v>
      </c>
      <c r="ACL52" s="69">
        <v>141</v>
      </c>
      <c r="ACM52" s="69">
        <v>98</v>
      </c>
      <c r="ACN52" s="69">
        <v>106</v>
      </c>
      <c r="ACO52" s="69">
        <v>69</v>
      </c>
      <c r="ACP52" s="69">
        <v>76</v>
      </c>
      <c r="ACQ52" s="69">
        <v>59</v>
      </c>
      <c r="ACR52" s="69">
        <v>60</v>
      </c>
      <c r="ACS52" s="69">
        <v>118</v>
      </c>
      <c r="ACT52" s="69">
        <v>133</v>
      </c>
      <c r="ACU52" s="69">
        <v>908</v>
      </c>
      <c r="ACV52" s="69">
        <v>2</v>
      </c>
      <c r="ACW52" s="69">
        <v>16</v>
      </c>
      <c r="ACX52" s="69">
        <v>22</v>
      </c>
      <c r="ACY52" s="69">
        <v>81</v>
      </c>
      <c r="ACZ52" s="69">
        <v>43</v>
      </c>
      <c r="ADA52" s="69">
        <v>22</v>
      </c>
      <c r="ADB52" s="69">
        <v>68</v>
      </c>
      <c r="ADC52" s="69">
        <v>51</v>
      </c>
      <c r="ADD52" s="69">
        <v>305</v>
      </c>
      <c r="ADE52" s="69">
        <v>1</v>
      </c>
      <c r="ADF52" s="69">
        <v>3</v>
      </c>
      <c r="ADG52" s="69">
        <v>14</v>
      </c>
      <c r="ADH52" s="69">
        <v>93</v>
      </c>
      <c r="ADI52" s="69">
        <v>15</v>
      </c>
      <c r="ADJ52" s="69">
        <v>24</v>
      </c>
      <c r="ADK52" s="69">
        <v>168</v>
      </c>
      <c r="ADL52" s="69">
        <v>47</v>
      </c>
      <c r="ADM52" s="69">
        <v>365</v>
      </c>
      <c r="ADN52" s="69">
        <v>432</v>
      </c>
      <c r="ADO52" s="69">
        <v>323</v>
      </c>
      <c r="ADP52" s="69">
        <v>81</v>
      </c>
      <c r="ADQ52" s="69">
        <v>12</v>
      </c>
      <c r="ADR52" s="69">
        <v>4</v>
      </c>
      <c r="ADS52" s="69">
        <v>510</v>
      </c>
      <c r="ADT52" s="69">
        <v>323</v>
      </c>
      <c r="ADU52" s="69">
        <v>19</v>
      </c>
      <c r="ADV52" s="69">
        <v>852</v>
      </c>
      <c r="ADW52" s="69">
        <v>493</v>
      </c>
      <c r="ADX52" s="69">
        <v>33</v>
      </c>
      <c r="ADY52" s="69">
        <v>314</v>
      </c>
      <c r="ADZ52" s="69">
        <v>12</v>
      </c>
      <c r="AEA52" s="69">
        <v>852</v>
      </c>
    </row>
    <row r="53" spans="1:809">
      <c r="A53" s="59" t="s">
        <v>820</v>
      </c>
      <c r="B53" s="59" t="s">
        <v>932</v>
      </c>
      <c r="C53" s="53">
        <v>175</v>
      </c>
      <c r="D53" s="68">
        <f t="shared" si="9"/>
        <v>3381</v>
      </c>
      <c r="E53" s="25">
        <f t="shared" si="10"/>
        <v>19.32</v>
      </c>
      <c r="F53" s="85">
        <f t="shared" si="11"/>
        <v>61.017838663389234</v>
      </c>
      <c r="G53" s="88">
        <f t="shared" si="12"/>
        <v>0.34867336379079561</v>
      </c>
      <c r="H53" s="88">
        <f t="shared" si="30"/>
        <v>5.3255340266189455</v>
      </c>
      <c r="I53" s="59" t="s">
        <v>932</v>
      </c>
      <c r="K53" s="18">
        <f t="shared" si="27"/>
        <v>39</v>
      </c>
      <c r="L53" s="30">
        <v>50</v>
      </c>
      <c r="M53" s="43" t="s">
        <v>820</v>
      </c>
      <c r="N53" s="68">
        <f t="shared" si="32"/>
        <v>3381</v>
      </c>
      <c r="O53" s="28">
        <f t="shared" si="28"/>
        <v>47.426006452517882</v>
      </c>
      <c r="P53" s="30">
        <f t="shared" si="14"/>
        <v>340</v>
      </c>
      <c r="Q53" s="44">
        <f t="shared" si="1"/>
        <v>10.056196391600118</v>
      </c>
      <c r="R53" s="28">
        <f t="shared" si="15"/>
        <v>54.546312698965217</v>
      </c>
      <c r="S53" s="45">
        <f t="shared" si="2"/>
        <v>751</v>
      </c>
      <c r="T53" s="44">
        <f t="shared" si="3"/>
        <v>22.212363206152027</v>
      </c>
      <c r="U53" s="33">
        <f t="shared" si="16"/>
        <v>99.999834354468803</v>
      </c>
      <c r="V53" s="45">
        <f t="shared" si="17"/>
        <v>450</v>
      </c>
      <c r="W53" s="44">
        <f t="shared" si="4"/>
        <v>39.335664335664333</v>
      </c>
      <c r="X53" s="28">
        <f t="shared" si="18"/>
        <v>42.205648428824389</v>
      </c>
      <c r="Y53" s="44">
        <f t="shared" si="19"/>
        <v>648</v>
      </c>
      <c r="Z53" s="44">
        <f t="shared" si="5"/>
        <v>19.165927240461404</v>
      </c>
      <c r="AA53" s="28">
        <f t="shared" si="20"/>
        <v>50.703511218151867</v>
      </c>
      <c r="AB53" s="45">
        <f t="shared" si="21"/>
        <v>609</v>
      </c>
      <c r="AC53" s="44">
        <f t="shared" si="6"/>
        <v>33.927576601671312</v>
      </c>
      <c r="AD53" s="28">
        <f t="shared" si="22"/>
        <v>54.545943089503716</v>
      </c>
      <c r="AE53" s="45">
        <f t="shared" si="23"/>
        <v>388</v>
      </c>
      <c r="AF53" s="44">
        <f t="shared" si="7"/>
        <v>33.916083916083913</v>
      </c>
      <c r="AG53" s="28">
        <f t="shared" si="24"/>
        <v>40.232602510182581</v>
      </c>
      <c r="AH53" s="44">
        <v>8</v>
      </c>
      <c r="AI53" s="28">
        <f t="shared" si="25"/>
        <v>28.571428571428573</v>
      </c>
      <c r="AJ53" s="45">
        <f t="shared" si="8"/>
        <v>6762</v>
      </c>
      <c r="AK53" s="28">
        <f t="shared" si="26"/>
        <v>34.544061302681989</v>
      </c>
      <c r="AL53" s="45">
        <v>5138</v>
      </c>
      <c r="AM53" s="28">
        <f t="shared" si="29"/>
        <v>25.569821837364387</v>
      </c>
      <c r="AN53" s="39"/>
      <c r="AO53" s="28">
        <v>0</v>
      </c>
      <c r="AP53" s="27" t="s">
        <v>820</v>
      </c>
      <c r="AR53" s="69">
        <v>24</v>
      </c>
      <c r="AS53" s="69">
        <v>27</v>
      </c>
      <c r="AT53" s="69">
        <v>22</v>
      </c>
      <c r="AU53" s="69">
        <v>20</v>
      </c>
      <c r="AV53" s="69">
        <v>5</v>
      </c>
      <c r="AW53" s="69">
        <v>15</v>
      </c>
      <c r="AX53" s="69">
        <v>11</v>
      </c>
      <c r="AY53" s="69">
        <v>10</v>
      </c>
      <c r="AZ53" s="69">
        <v>7</v>
      </c>
      <c r="BA53" s="69">
        <v>5</v>
      </c>
      <c r="BB53" s="69">
        <v>8</v>
      </c>
      <c r="BC53" s="69">
        <v>8</v>
      </c>
      <c r="BD53" s="69">
        <v>12</v>
      </c>
      <c r="BE53" s="69">
        <v>5</v>
      </c>
      <c r="BF53" s="69">
        <v>6</v>
      </c>
      <c r="BG53" s="69">
        <v>5</v>
      </c>
      <c r="BH53" s="69">
        <v>9</v>
      </c>
      <c r="BI53" s="69">
        <v>9</v>
      </c>
      <c r="BJ53" s="69">
        <v>10</v>
      </c>
      <c r="BK53" s="69">
        <v>10</v>
      </c>
      <c r="BL53" s="69">
        <v>98</v>
      </c>
      <c r="BM53" s="69">
        <v>152</v>
      </c>
      <c r="BN53" s="69">
        <v>179</v>
      </c>
      <c r="BO53" s="69">
        <v>167</v>
      </c>
      <c r="BP53" s="69">
        <v>120</v>
      </c>
      <c r="BQ53" s="69">
        <v>113</v>
      </c>
      <c r="BR53" s="69">
        <v>85</v>
      </c>
      <c r="BS53" s="69">
        <v>70</v>
      </c>
      <c r="BT53" s="69">
        <v>72</v>
      </c>
      <c r="BU53" s="69">
        <v>71</v>
      </c>
      <c r="BV53" s="69">
        <v>66</v>
      </c>
      <c r="BW53" s="69">
        <v>64</v>
      </c>
      <c r="BX53" s="69">
        <v>71</v>
      </c>
      <c r="BY53" s="69">
        <v>37</v>
      </c>
      <c r="BZ53" s="69">
        <v>1593</v>
      </c>
      <c r="CA53" s="69">
        <v>19</v>
      </c>
      <c r="CB53" s="69">
        <v>26</v>
      </c>
      <c r="CC53" s="69">
        <v>13</v>
      </c>
      <c r="CD53" s="69">
        <v>21</v>
      </c>
      <c r="CE53" s="69">
        <v>12</v>
      </c>
      <c r="CF53" s="69">
        <v>8</v>
      </c>
      <c r="CG53" s="69">
        <v>12</v>
      </c>
      <c r="CH53" s="69">
        <v>9</v>
      </c>
      <c r="CI53" s="69">
        <v>9</v>
      </c>
      <c r="CJ53" s="69">
        <v>13</v>
      </c>
      <c r="CK53" s="69">
        <v>11</v>
      </c>
      <c r="CL53" s="69">
        <v>5</v>
      </c>
      <c r="CM53" s="69">
        <v>8</v>
      </c>
      <c r="CN53" s="69">
        <v>5</v>
      </c>
      <c r="CO53" s="69">
        <v>7</v>
      </c>
      <c r="CP53" s="69">
        <v>9</v>
      </c>
      <c r="CQ53" s="69">
        <v>4</v>
      </c>
      <c r="CR53" s="69">
        <v>13</v>
      </c>
      <c r="CS53" s="69">
        <v>12</v>
      </c>
      <c r="CT53" s="69">
        <v>19</v>
      </c>
      <c r="CU53" s="69">
        <v>118</v>
      </c>
      <c r="CV53" s="69">
        <v>177</v>
      </c>
      <c r="CW53" s="69">
        <v>206</v>
      </c>
      <c r="CX53" s="69">
        <v>157</v>
      </c>
      <c r="CY53" s="69">
        <v>105</v>
      </c>
      <c r="CZ53" s="69">
        <v>101</v>
      </c>
      <c r="DA53" s="69">
        <v>82</v>
      </c>
      <c r="DB53" s="69">
        <v>88</v>
      </c>
      <c r="DC53" s="69">
        <v>77</v>
      </c>
      <c r="DD53" s="69">
        <v>60</v>
      </c>
      <c r="DE53" s="69">
        <v>66</v>
      </c>
      <c r="DF53" s="69">
        <v>74</v>
      </c>
      <c r="DG53" s="69">
        <v>105</v>
      </c>
      <c r="DH53" s="69">
        <v>137</v>
      </c>
      <c r="DI53" s="69">
        <v>1788</v>
      </c>
      <c r="DJ53" s="69">
        <v>43</v>
      </c>
      <c r="DK53" s="69">
        <v>53</v>
      </c>
      <c r="DL53" s="69">
        <v>35</v>
      </c>
      <c r="DM53" s="69">
        <v>41</v>
      </c>
      <c r="DN53" s="69">
        <v>17</v>
      </c>
      <c r="DO53" s="69">
        <v>23</v>
      </c>
      <c r="DP53" s="69">
        <v>23</v>
      </c>
      <c r="DQ53" s="69">
        <v>19</v>
      </c>
      <c r="DR53" s="69">
        <v>16</v>
      </c>
      <c r="DS53" s="69">
        <v>18</v>
      </c>
      <c r="DT53" s="69">
        <v>19</v>
      </c>
      <c r="DU53" s="69">
        <v>13</v>
      </c>
      <c r="DV53" s="69">
        <v>20</v>
      </c>
      <c r="DW53" s="69">
        <v>10</v>
      </c>
      <c r="DX53" s="69">
        <v>13</v>
      </c>
      <c r="DY53" s="69">
        <v>14</v>
      </c>
      <c r="DZ53" s="69">
        <v>13</v>
      </c>
      <c r="EA53" s="69">
        <v>22</v>
      </c>
      <c r="EB53" s="69">
        <v>22</v>
      </c>
      <c r="EC53" s="69">
        <v>29</v>
      </c>
      <c r="ED53" s="69">
        <v>216</v>
      </c>
      <c r="EE53" s="69">
        <v>329</v>
      </c>
      <c r="EF53" s="69">
        <v>385</v>
      </c>
      <c r="EG53" s="69">
        <v>324</v>
      </c>
      <c r="EH53" s="69">
        <v>225</v>
      </c>
      <c r="EI53" s="69">
        <v>214</v>
      </c>
      <c r="EJ53" s="69">
        <v>167</v>
      </c>
      <c r="EK53" s="69">
        <v>158</v>
      </c>
      <c r="EL53" s="69">
        <v>149</v>
      </c>
      <c r="EM53" s="69">
        <v>131</v>
      </c>
      <c r="EN53" s="69">
        <v>132</v>
      </c>
      <c r="EO53" s="69">
        <v>138</v>
      </c>
      <c r="EP53" s="69">
        <v>176</v>
      </c>
      <c r="EQ53" s="69">
        <v>174</v>
      </c>
      <c r="ER53" s="69">
        <v>3381</v>
      </c>
      <c r="ES53" s="69">
        <v>938</v>
      </c>
      <c r="ET53" s="69">
        <v>486</v>
      </c>
      <c r="EU53" s="69">
        <v>47</v>
      </c>
      <c r="EV53" s="69">
        <v>26</v>
      </c>
      <c r="EW53" s="69">
        <v>96</v>
      </c>
      <c r="EX53" s="69">
        <v>1593</v>
      </c>
      <c r="EY53" s="69">
        <v>990</v>
      </c>
      <c r="EZ53" s="69">
        <v>470</v>
      </c>
      <c r="FA53" s="69">
        <v>52</v>
      </c>
      <c r="FB53" s="69">
        <v>36</v>
      </c>
      <c r="FC53" s="69">
        <v>240</v>
      </c>
      <c r="FD53" s="69">
        <v>1788</v>
      </c>
      <c r="FE53" s="69">
        <v>1928</v>
      </c>
      <c r="FF53" s="69">
        <v>956</v>
      </c>
      <c r="FG53" s="69">
        <v>99</v>
      </c>
      <c r="FH53" s="69">
        <v>62</v>
      </c>
      <c r="FI53" s="69">
        <v>336</v>
      </c>
      <c r="FJ53" s="69">
        <v>3381</v>
      </c>
      <c r="FK53" s="69">
        <v>2653</v>
      </c>
      <c r="FL53" s="69">
        <v>163</v>
      </c>
      <c r="FM53" s="69">
        <v>33</v>
      </c>
      <c r="FN53" s="69">
        <v>12</v>
      </c>
      <c r="FO53" s="69">
        <v>109</v>
      </c>
      <c r="FP53" s="69">
        <v>360</v>
      </c>
      <c r="FQ53" s="69">
        <v>0</v>
      </c>
      <c r="FR53" s="69">
        <v>3330</v>
      </c>
      <c r="FS53" s="69">
        <v>2603</v>
      </c>
      <c r="FT53" s="69">
        <v>55</v>
      </c>
      <c r="FU53" s="69">
        <v>33</v>
      </c>
      <c r="FV53" s="69">
        <v>14</v>
      </c>
      <c r="FW53" s="69">
        <v>100</v>
      </c>
      <c r="FX53" s="69">
        <v>323</v>
      </c>
      <c r="FY53" s="69">
        <v>202</v>
      </c>
      <c r="FZ53" s="69">
        <v>3330</v>
      </c>
      <c r="GA53" s="69">
        <v>2537</v>
      </c>
      <c r="GB53" s="69">
        <v>8</v>
      </c>
      <c r="GC53" s="69">
        <v>246</v>
      </c>
      <c r="GD53" s="69">
        <v>44</v>
      </c>
      <c r="GE53" s="69">
        <v>256</v>
      </c>
      <c r="GF53" s="69">
        <v>36</v>
      </c>
      <c r="GG53" s="69">
        <v>203</v>
      </c>
      <c r="GH53" s="69">
        <v>3330</v>
      </c>
      <c r="GI53" s="69">
        <v>2887</v>
      </c>
      <c r="GJ53" s="69">
        <v>286</v>
      </c>
      <c r="GK53" s="69">
        <v>60</v>
      </c>
      <c r="GL53" s="69">
        <v>54</v>
      </c>
      <c r="GM53" s="69">
        <v>3287</v>
      </c>
      <c r="GN53" s="69">
        <v>2311</v>
      </c>
      <c r="GO53" s="69">
        <v>416</v>
      </c>
      <c r="GP53" s="69">
        <v>453</v>
      </c>
      <c r="GQ53" s="69">
        <v>201</v>
      </c>
      <c r="GR53" s="69">
        <v>3381</v>
      </c>
      <c r="GS53" s="69">
        <v>486</v>
      </c>
      <c r="GT53" s="69">
        <v>32</v>
      </c>
      <c r="GU53" s="69">
        <v>56</v>
      </c>
      <c r="GV53" s="69">
        <v>14</v>
      </c>
      <c r="GW53" s="69">
        <v>384</v>
      </c>
      <c r="GX53" s="69">
        <v>486</v>
      </c>
      <c r="GY53" s="69">
        <v>279</v>
      </c>
      <c r="GZ53" s="69">
        <v>151</v>
      </c>
      <c r="HA53" s="69">
        <v>35</v>
      </c>
      <c r="HB53" s="69">
        <v>10</v>
      </c>
      <c r="HC53" s="69">
        <v>11</v>
      </c>
      <c r="HD53" s="69">
        <v>1055</v>
      </c>
      <c r="HE53" s="69">
        <v>1951</v>
      </c>
      <c r="HF53" s="69">
        <v>244</v>
      </c>
      <c r="HG53" s="69">
        <v>3250</v>
      </c>
      <c r="HH53" s="69">
        <v>1055</v>
      </c>
      <c r="HI53" s="69">
        <v>169</v>
      </c>
      <c r="HJ53" s="69">
        <v>16</v>
      </c>
      <c r="HK53" s="69">
        <v>33</v>
      </c>
      <c r="HL53" s="69">
        <v>79</v>
      </c>
      <c r="HM53" s="69">
        <v>457</v>
      </c>
      <c r="HN53" s="69">
        <v>294</v>
      </c>
      <c r="HO53" s="69">
        <v>7</v>
      </c>
      <c r="HP53" s="69">
        <v>5</v>
      </c>
      <c r="HQ53" s="69">
        <v>1</v>
      </c>
      <c r="HR53" s="69">
        <v>0</v>
      </c>
      <c r="HS53" s="69">
        <v>0</v>
      </c>
      <c r="HT53" s="69">
        <v>6</v>
      </c>
      <c r="HU53" s="69">
        <v>6</v>
      </c>
      <c r="HV53" s="69">
        <v>4</v>
      </c>
      <c r="HW53" s="69">
        <v>0</v>
      </c>
      <c r="HX53" s="69">
        <v>0</v>
      </c>
      <c r="HY53" s="69">
        <v>10</v>
      </c>
      <c r="HZ53" s="69">
        <v>11</v>
      </c>
      <c r="IA53" s="69">
        <v>5</v>
      </c>
      <c r="IB53" s="69">
        <v>0</v>
      </c>
      <c r="IC53" s="69">
        <v>0</v>
      </c>
      <c r="ID53" s="69">
        <v>16</v>
      </c>
      <c r="IE53" s="69">
        <v>295</v>
      </c>
      <c r="IF53" s="69">
        <v>121</v>
      </c>
      <c r="IG53" s="69">
        <v>103</v>
      </c>
      <c r="IH53" s="69">
        <v>27</v>
      </c>
      <c r="II53" s="69">
        <v>10</v>
      </c>
      <c r="IJ53" s="69">
        <v>556</v>
      </c>
      <c r="IK53" s="69">
        <v>590</v>
      </c>
      <c r="IL53" s="69">
        <v>363</v>
      </c>
      <c r="IM53" s="69">
        <v>412</v>
      </c>
      <c r="IN53" s="69">
        <v>135</v>
      </c>
      <c r="IO53" s="69">
        <v>61</v>
      </c>
      <c r="IP53" s="69">
        <v>1561</v>
      </c>
      <c r="IQ53" s="69">
        <v>66</v>
      </c>
      <c r="IR53" s="69">
        <v>150</v>
      </c>
      <c r="IS53" s="69">
        <v>211</v>
      </c>
      <c r="IT53" s="69">
        <v>83</v>
      </c>
      <c r="IU53" s="69">
        <v>42</v>
      </c>
      <c r="IV53" s="69">
        <v>552</v>
      </c>
      <c r="IW53" s="69">
        <v>0</v>
      </c>
      <c r="IX53" s="69">
        <v>87</v>
      </c>
      <c r="IY53" s="69">
        <v>84</v>
      </c>
      <c r="IZ53" s="69">
        <v>14</v>
      </c>
      <c r="JA53" s="69">
        <v>6</v>
      </c>
      <c r="JB53" s="69">
        <v>0</v>
      </c>
      <c r="JC53" s="69">
        <v>0</v>
      </c>
      <c r="JD53" s="69">
        <v>71</v>
      </c>
      <c r="JE53" s="69">
        <v>31</v>
      </c>
      <c r="JF53" s="69">
        <v>6</v>
      </c>
      <c r="JG53" s="69">
        <v>1</v>
      </c>
      <c r="JH53" s="69">
        <v>0</v>
      </c>
      <c r="JI53" s="69">
        <v>0</v>
      </c>
      <c r="JJ53" s="69">
        <v>0</v>
      </c>
      <c r="JK53" s="69">
        <v>12</v>
      </c>
      <c r="JL53" s="69">
        <v>10</v>
      </c>
      <c r="JM53" s="69">
        <v>4</v>
      </c>
      <c r="JN53" s="69">
        <v>1</v>
      </c>
      <c r="JO53" s="69">
        <v>229</v>
      </c>
      <c r="JP53" s="69">
        <v>158</v>
      </c>
      <c r="JQ53" s="69">
        <v>127</v>
      </c>
      <c r="JR53" s="69">
        <v>30</v>
      </c>
      <c r="JS53" s="69">
        <v>11</v>
      </c>
      <c r="JT53" s="69">
        <v>1</v>
      </c>
      <c r="JU53" s="69">
        <v>159</v>
      </c>
      <c r="JV53" s="69">
        <v>47</v>
      </c>
      <c r="JW53" s="69">
        <v>18</v>
      </c>
      <c r="JX53" s="69">
        <v>224</v>
      </c>
      <c r="JY53" s="69">
        <v>30</v>
      </c>
      <c r="JZ53" s="69">
        <v>51</v>
      </c>
      <c r="KA53" s="69">
        <v>9</v>
      </c>
      <c r="KB53" s="69">
        <v>90</v>
      </c>
      <c r="KC53" s="69">
        <v>2</v>
      </c>
      <c r="KD53" s="69">
        <v>11</v>
      </c>
      <c r="KE53" s="69">
        <v>0</v>
      </c>
      <c r="KF53" s="69">
        <v>13</v>
      </c>
      <c r="KG53" s="69">
        <v>271</v>
      </c>
      <c r="KH53" s="69">
        <v>77</v>
      </c>
      <c r="KI53" s="69">
        <v>51</v>
      </c>
      <c r="KJ53" s="69">
        <v>399</v>
      </c>
      <c r="KK53" s="69">
        <v>48</v>
      </c>
      <c r="KL53" s="69">
        <v>61</v>
      </c>
      <c r="KM53" s="69">
        <v>25</v>
      </c>
      <c r="KN53" s="69">
        <v>134</v>
      </c>
      <c r="KO53" s="69">
        <v>2</v>
      </c>
      <c r="KP53" s="69">
        <v>17</v>
      </c>
      <c r="KQ53" s="69">
        <v>0</v>
      </c>
      <c r="KR53" s="69">
        <v>19</v>
      </c>
      <c r="KS53" s="69">
        <v>144</v>
      </c>
      <c r="KT53" s="69">
        <v>41</v>
      </c>
      <c r="KU53" s="69">
        <v>33</v>
      </c>
      <c r="KV53" s="69">
        <v>42</v>
      </c>
      <c r="KW53" s="69">
        <v>67</v>
      </c>
      <c r="KX53" s="69">
        <v>327</v>
      </c>
      <c r="KY53" s="69">
        <v>510</v>
      </c>
      <c r="KZ53" s="69">
        <v>162</v>
      </c>
      <c r="LA53" s="69">
        <v>120</v>
      </c>
      <c r="LB53" s="69">
        <v>137</v>
      </c>
      <c r="LC53" s="69">
        <v>174</v>
      </c>
      <c r="LD53" s="69">
        <v>1103</v>
      </c>
      <c r="LE53" s="69">
        <v>154</v>
      </c>
      <c r="LF53" s="69">
        <v>49</v>
      </c>
      <c r="LG53" s="69">
        <v>26</v>
      </c>
      <c r="LH53" s="69">
        <v>107</v>
      </c>
      <c r="LI53" s="69">
        <v>42</v>
      </c>
      <c r="LJ53" s="69">
        <v>42</v>
      </c>
      <c r="LK53" s="69">
        <v>37</v>
      </c>
      <c r="LL53" s="69">
        <v>99</v>
      </c>
      <c r="LM53" s="69">
        <v>556</v>
      </c>
      <c r="LN53" s="69">
        <v>308</v>
      </c>
      <c r="LO53" s="69">
        <v>98</v>
      </c>
      <c r="LP53" s="69">
        <v>52</v>
      </c>
      <c r="LQ53" s="69">
        <v>347</v>
      </c>
      <c r="LR53" s="69">
        <v>169</v>
      </c>
      <c r="LS53" s="69">
        <v>155</v>
      </c>
      <c r="LT53" s="69">
        <v>122</v>
      </c>
      <c r="LU53" s="69">
        <v>310</v>
      </c>
      <c r="LV53" s="69">
        <v>1561</v>
      </c>
      <c r="LW53" s="69">
        <v>698</v>
      </c>
      <c r="LX53" s="69">
        <v>166</v>
      </c>
      <c r="LY53" s="69">
        <v>214</v>
      </c>
      <c r="LZ53" s="69">
        <v>107</v>
      </c>
      <c r="MA53" s="69">
        <v>221</v>
      </c>
      <c r="MB53" s="69">
        <v>1406</v>
      </c>
      <c r="MC53" s="69">
        <v>406</v>
      </c>
      <c r="MD53" s="69">
        <v>103</v>
      </c>
      <c r="ME53" s="69">
        <v>106</v>
      </c>
      <c r="MF53" s="69">
        <v>194</v>
      </c>
      <c r="MG53" s="69">
        <v>22</v>
      </c>
      <c r="MH53" s="69">
        <v>11</v>
      </c>
      <c r="MI53" s="69">
        <v>79</v>
      </c>
      <c r="MJ53" s="69">
        <v>20</v>
      </c>
      <c r="MK53" s="69">
        <v>6</v>
      </c>
      <c r="ML53" s="69">
        <v>2</v>
      </c>
      <c r="MM53" s="69">
        <v>9</v>
      </c>
      <c r="MN53" s="69">
        <v>2</v>
      </c>
      <c r="MO53" s="69">
        <v>45</v>
      </c>
      <c r="MP53" s="69">
        <v>139</v>
      </c>
      <c r="MQ53" s="69">
        <v>1144</v>
      </c>
      <c r="MR53" s="69">
        <v>406</v>
      </c>
      <c r="MS53" s="69">
        <v>206</v>
      </c>
      <c r="MT53" s="69">
        <v>212</v>
      </c>
      <c r="MU53" s="69">
        <v>741</v>
      </c>
      <c r="MV53" s="69">
        <v>77</v>
      </c>
      <c r="MW53" s="69">
        <v>27</v>
      </c>
      <c r="MX53" s="69">
        <v>202</v>
      </c>
      <c r="MY53" s="69">
        <v>67</v>
      </c>
      <c r="MZ53" s="69">
        <v>29</v>
      </c>
      <c r="NA53" s="69">
        <v>7</v>
      </c>
      <c r="NB53" s="69">
        <v>28</v>
      </c>
      <c r="NC53" s="69">
        <v>10</v>
      </c>
      <c r="ND53" s="69">
        <v>104</v>
      </c>
      <c r="NE53" s="69">
        <v>361</v>
      </c>
      <c r="NF53" s="69">
        <v>2477</v>
      </c>
      <c r="NG53" s="69">
        <v>406</v>
      </c>
      <c r="NH53" s="69">
        <v>381</v>
      </c>
      <c r="NI53" s="69">
        <v>186</v>
      </c>
      <c r="NJ53" s="69">
        <v>123</v>
      </c>
      <c r="NK53" s="69">
        <v>33</v>
      </c>
      <c r="NL53" s="69">
        <v>11</v>
      </c>
      <c r="NM53" s="69">
        <v>4</v>
      </c>
      <c r="NN53" s="69">
        <v>0</v>
      </c>
      <c r="NO53" s="69">
        <v>1144</v>
      </c>
      <c r="NP53" s="69">
        <v>406</v>
      </c>
      <c r="NQ53" s="69">
        <v>762</v>
      </c>
      <c r="NR53" s="69">
        <v>558</v>
      </c>
      <c r="NS53" s="69">
        <v>492</v>
      </c>
      <c r="NT53" s="69">
        <v>165</v>
      </c>
      <c r="NU53" s="69">
        <v>66</v>
      </c>
      <c r="NV53" s="69">
        <v>28</v>
      </c>
      <c r="NW53" s="69">
        <v>0</v>
      </c>
      <c r="NX53" s="69">
        <v>2477</v>
      </c>
      <c r="NY53" s="69">
        <v>663</v>
      </c>
      <c r="NZ53" s="69">
        <v>426</v>
      </c>
      <c r="OA53" s="69">
        <v>24</v>
      </c>
      <c r="OB53" s="69">
        <v>0</v>
      </c>
      <c r="OC53" s="69">
        <v>31</v>
      </c>
      <c r="OD53" s="69">
        <v>1144</v>
      </c>
      <c r="OE53" s="69">
        <v>1508</v>
      </c>
      <c r="OF53" s="69">
        <v>872</v>
      </c>
      <c r="OG53" s="69">
        <v>28</v>
      </c>
      <c r="OH53" s="69">
        <v>0</v>
      </c>
      <c r="OI53" s="69">
        <v>69</v>
      </c>
      <c r="OJ53" s="69">
        <v>2477</v>
      </c>
      <c r="OK53" s="69">
        <v>394</v>
      </c>
      <c r="OL53" s="69">
        <v>200</v>
      </c>
      <c r="OM53" s="69">
        <v>68</v>
      </c>
      <c r="ON53" s="69">
        <v>7</v>
      </c>
      <c r="OO53" s="69">
        <v>9</v>
      </c>
      <c r="OP53" s="69">
        <v>68</v>
      </c>
      <c r="OQ53" s="69">
        <v>135</v>
      </c>
      <c r="OR53" s="69">
        <v>76</v>
      </c>
      <c r="OS53" s="69">
        <v>50</v>
      </c>
      <c r="OT53" s="69">
        <v>137</v>
      </c>
      <c r="OU53" s="69">
        <v>1144</v>
      </c>
      <c r="OV53" s="69">
        <v>869</v>
      </c>
      <c r="OW53" s="69">
        <v>416</v>
      </c>
      <c r="OX53" s="69">
        <v>143</v>
      </c>
      <c r="OY53" s="69">
        <v>13</v>
      </c>
      <c r="OZ53" s="69">
        <v>19</v>
      </c>
      <c r="PA53" s="69">
        <v>125</v>
      </c>
      <c r="PB53" s="69">
        <v>299</v>
      </c>
      <c r="PC53" s="69">
        <v>167</v>
      </c>
      <c r="PD53" s="69">
        <v>103</v>
      </c>
      <c r="PE53" s="69">
        <v>323</v>
      </c>
      <c r="PF53" s="69">
        <v>2477</v>
      </c>
      <c r="PG53" s="69">
        <v>314</v>
      </c>
      <c r="PH53" s="69">
        <v>226</v>
      </c>
      <c r="PI53" s="69">
        <v>417</v>
      </c>
      <c r="PJ53" s="69">
        <v>129</v>
      </c>
      <c r="PK53" s="69">
        <v>10</v>
      </c>
      <c r="PL53" s="69">
        <v>16</v>
      </c>
      <c r="PM53" s="69">
        <v>32</v>
      </c>
      <c r="PN53" s="69">
        <v>1144</v>
      </c>
      <c r="PO53" s="69">
        <v>675</v>
      </c>
      <c r="PP53" s="69">
        <v>436</v>
      </c>
      <c r="PQ53" s="69">
        <v>977</v>
      </c>
      <c r="PR53" s="69">
        <v>282</v>
      </c>
      <c r="PS53" s="69">
        <v>19</v>
      </c>
      <c r="PT53" s="69">
        <v>28</v>
      </c>
      <c r="PU53" s="69">
        <v>60</v>
      </c>
      <c r="PV53" s="69">
        <v>2477</v>
      </c>
      <c r="PW53" s="69">
        <v>76</v>
      </c>
      <c r="PX53" s="69">
        <v>155</v>
      </c>
      <c r="PY53" s="69">
        <v>187</v>
      </c>
      <c r="PZ53" s="69">
        <v>291</v>
      </c>
      <c r="QA53" s="69">
        <v>197</v>
      </c>
      <c r="QB53" s="69">
        <v>104</v>
      </c>
      <c r="QC53" s="69">
        <v>51</v>
      </c>
      <c r="QD53" s="69">
        <v>34</v>
      </c>
      <c r="QE53" s="69">
        <v>49</v>
      </c>
      <c r="QF53" s="69">
        <v>1144</v>
      </c>
      <c r="QG53" s="69">
        <v>103</v>
      </c>
      <c r="QH53" s="69">
        <v>305</v>
      </c>
      <c r="QI53" s="69">
        <v>418</v>
      </c>
      <c r="QJ53" s="69">
        <v>585</v>
      </c>
      <c r="QK53" s="69">
        <v>431</v>
      </c>
      <c r="QL53" s="69">
        <v>286</v>
      </c>
      <c r="QM53" s="69">
        <v>142</v>
      </c>
      <c r="QN53" s="69">
        <v>112</v>
      </c>
      <c r="QO53" s="69">
        <v>95</v>
      </c>
      <c r="QP53" s="69">
        <v>2477</v>
      </c>
      <c r="QQ53" s="69">
        <v>27</v>
      </c>
      <c r="QR53" s="69">
        <v>22</v>
      </c>
      <c r="QS53" s="69">
        <v>709</v>
      </c>
      <c r="QT53" s="69">
        <v>349</v>
      </c>
      <c r="QU53" s="69">
        <v>5</v>
      </c>
      <c r="QV53" s="69">
        <v>2</v>
      </c>
      <c r="QW53" s="69">
        <v>1</v>
      </c>
      <c r="QX53" s="69">
        <v>1</v>
      </c>
      <c r="QY53" s="69">
        <v>2</v>
      </c>
      <c r="QZ53" s="69">
        <v>26</v>
      </c>
      <c r="RA53" s="69">
        <v>1144</v>
      </c>
      <c r="RB53" s="69">
        <v>1019</v>
      </c>
      <c r="RC53" s="69">
        <v>66</v>
      </c>
      <c r="RD53" s="69">
        <v>1</v>
      </c>
      <c r="RE53" s="69">
        <v>2</v>
      </c>
      <c r="RF53" s="69">
        <v>1</v>
      </c>
      <c r="RG53" s="69">
        <v>55</v>
      </c>
      <c r="RH53" s="69">
        <v>1144</v>
      </c>
      <c r="RI53" s="69">
        <v>1053</v>
      </c>
      <c r="RJ53" s="69">
        <v>10</v>
      </c>
      <c r="RK53" s="69">
        <v>2</v>
      </c>
      <c r="RL53" s="69">
        <v>6</v>
      </c>
      <c r="RM53" s="69">
        <v>0</v>
      </c>
      <c r="RN53" s="69">
        <v>73</v>
      </c>
      <c r="RO53" s="69">
        <v>1144</v>
      </c>
      <c r="RP53" s="69">
        <v>1158</v>
      </c>
      <c r="RQ53" s="69">
        <v>186</v>
      </c>
      <c r="RR53" s="69">
        <v>1344</v>
      </c>
      <c r="RS53" s="69">
        <v>4</v>
      </c>
      <c r="RT53" s="69">
        <v>868</v>
      </c>
      <c r="RU53" s="69">
        <v>682</v>
      </c>
      <c r="RV53" s="69">
        <v>17</v>
      </c>
      <c r="RW53" s="69">
        <v>193</v>
      </c>
      <c r="RX53" s="69">
        <v>100</v>
      </c>
      <c r="RY53" s="69">
        <v>11</v>
      </c>
      <c r="RZ53" s="69">
        <v>292</v>
      </c>
      <c r="SA53" s="69">
        <v>108</v>
      </c>
      <c r="SB53" s="69">
        <v>5</v>
      </c>
      <c r="SC53" s="69">
        <v>1408</v>
      </c>
      <c r="SD53" s="69">
        <v>736</v>
      </c>
      <c r="SE53" s="69">
        <v>13</v>
      </c>
      <c r="SF53" s="69">
        <v>83</v>
      </c>
      <c r="SG53" s="69">
        <v>135</v>
      </c>
      <c r="SH53" s="69">
        <v>194</v>
      </c>
      <c r="SI53" s="69">
        <v>317</v>
      </c>
      <c r="SJ53" s="69">
        <v>122</v>
      </c>
      <c r="SK53" s="69">
        <v>10</v>
      </c>
      <c r="SL53" s="69">
        <v>1610</v>
      </c>
      <c r="SM53" s="69">
        <v>1418</v>
      </c>
      <c r="SN53" s="69">
        <v>30</v>
      </c>
      <c r="SO53" s="69">
        <v>276</v>
      </c>
      <c r="SP53" s="69">
        <v>235</v>
      </c>
      <c r="SQ53" s="69">
        <v>205</v>
      </c>
      <c r="SR53" s="69">
        <v>609</v>
      </c>
      <c r="SS53" s="69">
        <v>230</v>
      </c>
      <c r="ST53" s="69">
        <v>15</v>
      </c>
      <c r="SU53" s="69">
        <v>3018</v>
      </c>
      <c r="SV53" s="69">
        <v>191</v>
      </c>
      <c r="SW53" s="69">
        <v>417</v>
      </c>
      <c r="SX53" s="69">
        <v>153</v>
      </c>
      <c r="SY53" s="69">
        <v>193</v>
      </c>
      <c r="SZ53" s="69">
        <v>114</v>
      </c>
      <c r="TA53" s="69">
        <v>65</v>
      </c>
      <c r="TB53" s="69">
        <v>460</v>
      </c>
      <c r="TC53" s="69">
        <v>1593</v>
      </c>
      <c r="TD53" s="69">
        <v>177</v>
      </c>
      <c r="TE53" s="69">
        <v>494</v>
      </c>
      <c r="TF53" s="69">
        <v>278</v>
      </c>
      <c r="TG53" s="69">
        <v>104</v>
      </c>
      <c r="TH53" s="69">
        <v>96</v>
      </c>
      <c r="TI53" s="69">
        <v>76</v>
      </c>
      <c r="TJ53" s="69">
        <v>563</v>
      </c>
      <c r="TK53" s="69">
        <v>1788</v>
      </c>
      <c r="TL53" s="69">
        <v>368</v>
      </c>
      <c r="TM53" s="69">
        <v>911</v>
      </c>
      <c r="TN53" s="69">
        <v>431</v>
      </c>
      <c r="TO53" s="69">
        <v>297</v>
      </c>
      <c r="TP53" s="69">
        <v>210</v>
      </c>
      <c r="TQ53" s="69">
        <v>141</v>
      </c>
      <c r="TR53" s="69">
        <v>1023</v>
      </c>
      <c r="TS53" s="69">
        <v>3381</v>
      </c>
      <c r="TT53" s="69">
        <v>144</v>
      </c>
      <c r="TU53" s="69">
        <v>162</v>
      </c>
      <c r="TV53" s="69">
        <v>217</v>
      </c>
      <c r="TW53" s="69">
        <v>206</v>
      </c>
      <c r="TX53" s="69">
        <v>59</v>
      </c>
      <c r="TY53" s="69">
        <v>52</v>
      </c>
      <c r="TZ53" s="69">
        <v>51</v>
      </c>
      <c r="UA53" s="69">
        <v>33</v>
      </c>
      <c r="UB53" s="69">
        <v>1</v>
      </c>
      <c r="UC53" s="69">
        <v>2</v>
      </c>
      <c r="UD53" s="69">
        <v>217</v>
      </c>
      <c r="UE53" s="69">
        <v>1144</v>
      </c>
      <c r="UF53" s="69">
        <v>306</v>
      </c>
      <c r="UG53" s="69">
        <v>336</v>
      </c>
      <c r="UH53" s="69">
        <v>497</v>
      </c>
      <c r="UI53" s="69">
        <v>472</v>
      </c>
      <c r="UJ53" s="69">
        <v>133</v>
      </c>
      <c r="UK53" s="69">
        <v>101</v>
      </c>
      <c r="UL53" s="69">
        <v>108</v>
      </c>
      <c r="UM53" s="69">
        <v>78</v>
      </c>
      <c r="UN53" s="69">
        <v>5</v>
      </c>
      <c r="UO53" s="69">
        <v>5</v>
      </c>
      <c r="UP53" s="69">
        <v>436</v>
      </c>
      <c r="UQ53" s="69">
        <v>2477</v>
      </c>
      <c r="UR53" s="69">
        <v>100</v>
      </c>
      <c r="US53" s="69">
        <v>41</v>
      </c>
      <c r="UT53" s="69">
        <v>64</v>
      </c>
      <c r="UU53" s="69">
        <v>55</v>
      </c>
      <c r="UV53" s="69">
        <v>85</v>
      </c>
      <c r="UW53" s="69">
        <v>18</v>
      </c>
      <c r="UX53" s="69">
        <v>28</v>
      </c>
      <c r="UY53" s="69">
        <v>364</v>
      </c>
      <c r="UZ53" s="69">
        <v>455</v>
      </c>
      <c r="VA53" s="69">
        <v>1210</v>
      </c>
      <c r="VB53" s="69">
        <v>131</v>
      </c>
      <c r="VC53" s="69">
        <v>39</v>
      </c>
      <c r="VD53" s="69">
        <v>77</v>
      </c>
      <c r="VE53" s="69">
        <v>77</v>
      </c>
      <c r="VF53" s="69">
        <v>92</v>
      </c>
      <c r="VG53" s="69">
        <v>29</v>
      </c>
      <c r="VH53" s="69">
        <v>32</v>
      </c>
      <c r="VI53" s="69">
        <v>398</v>
      </c>
      <c r="VJ53" s="69">
        <v>495</v>
      </c>
      <c r="VK53" s="69">
        <v>1370</v>
      </c>
      <c r="VL53" s="69">
        <v>231</v>
      </c>
      <c r="VM53" s="69">
        <v>80</v>
      </c>
      <c r="VN53" s="69">
        <v>141</v>
      </c>
      <c r="VO53" s="69">
        <v>132</v>
      </c>
      <c r="VP53" s="69">
        <v>177</v>
      </c>
      <c r="VQ53" s="69">
        <v>47</v>
      </c>
      <c r="VR53" s="69">
        <v>60</v>
      </c>
      <c r="VS53" s="69">
        <v>762</v>
      </c>
      <c r="VT53" s="69">
        <v>950</v>
      </c>
      <c r="VU53" s="69">
        <v>2580</v>
      </c>
      <c r="VV53" s="69">
        <v>100</v>
      </c>
      <c r="VW53" s="69">
        <v>98</v>
      </c>
      <c r="VX53" s="69">
        <v>135</v>
      </c>
      <c r="VY53" s="69">
        <v>105</v>
      </c>
      <c r="VZ53" s="69">
        <v>235</v>
      </c>
      <c r="WA53" s="69">
        <v>203</v>
      </c>
      <c r="WB53" s="69">
        <v>16</v>
      </c>
      <c r="WC53" s="69">
        <v>52</v>
      </c>
      <c r="WD53" s="69">
        <v>32</v>
      </c>
      <c r="WE53" s="69">
        <v>168</v>
      </c>
      <c r="WF53" s="69">
        <v>86</v>
      </c>
      <c r="WG53" s="69">
        <v>140</v>
      </c>
      <c r="WH53" s="69">
        <v>12</v>
      </c>
      <c r="WI53" s="69">
        <v>71</v>
      </c>
      <c r="WJ53" s="69">
        <v>36</v>
      </c>
      <c r="WK53" s="69">
        <v>0</v>
      </c>
      <c r="WL53" s="69">
        <v>597</v>
      </c>
      <c r="WM53" s="69">
        <v>1210</v>
      </c>
      <c r="WN53" s="69">
        <v>55</v>
      </c>
      <c r="WO53" s="69">
        <v>55</v>
      </c>
      <c r="WP53" s="69">
        <v>48</v>
      </c>
      <c r="WQ53" s="69">
        <v>221</v>
      </c>
      <c r="WR53" s="69">
        <v>51</v>
      </c>
      <c r="WS53" s="69">
        <v>32</v>
      </c>
      <c r="WT53" s="69">
        <v>3</v>
      </c>
      <c r="WU53" s="69">
        <v>183</v>
      </c>
      <c r="WV53" s="69">
        <v>42</v>
      </c>
      <c r="WW53" s="69">
        <v>1</v>
      </c>
      <c r="WX53" s="69">
        <v>679</v>
      </c>
      <c r="WY53" s="69">
        <v>1370</v>
      </c>
      <c r="WZ53" s="69">
        <v>71</v>
      </c>
      <c r="XA53" s="69">
        <v>107</v>
      </c>
      <c r="XB53" s="69">
        <v>80</v>
      </c>
      <c r="XC53" s="69">
        <v>389</v>
      </c>
      <c r="XD53" s="69">
        <v>137</v>
      </c>
      <c r="XE53" s="69">
        <v>172</v>
      </c>
      <c r="XF53" s="69">
        <v>15</v>
      </c>
      <c r="XG53" s="69">
        <v>254</v>
      </c>
      <c r="XH53" s="69">
        <v>78</v>
      </c>
      <c r="XI53" s="69">
        <v>1</v>
      </c>
      <c r="XJ53" s="69">
        <v>1276</v>
      </c>
      <c r="XK53" s="69">
        <v>2580</v>
      </c>
      <c r="XL53" s="69">
        <v>24</v>
      </c>
      <c r="XM53" s="69">
        <v>174</v>
      </c>
      <c r="XN53" s="69">
        <v>138</v>
      </c>
      <c r="XO53" s="69">
        <v>143</v>
      </c>
      <c r="XP53" s="69">
        <v>60</v>
      </c>
      <c r="XQ53" s="69">
        <v>47</v>
      </c>
      <c r="XR53" s="69">
        <v>39</v>
      </c>
      <c r="XS53" s="69">
        <v>84</v>
      </c>
      <c r="XT53" s="69">
        <v>156</v>
      </c>
      <c r="XU53" s="69">
        <v>160</v>
      </c>
      <c r="XV53" s="69">
        <v>32</v>
      </c>
      <c r="XW53" s="69">
        <v>153</v>
      </c>
      <c r="XX53" s="69">
        <v>1210</v>
      </c>
      <c r="XY53" s="69">
        <v>17</v>
      </c>
      <c r="XZ53" s="69">
        <v>247</v>
      </c>
      <c r="YA53" s="69">
        <v>143</v>
      </c>
      <c r="YB53" s="69">
        <v>171</v>
      </c>
      <c r="YC53" s="69">
        <v>62</v>
      </c>
      <c r="YD53" s="69">
        <v>27</v>
      </c>
      <c r="YE53" s="69">
        <v>41</v>
      </c>
      <c r="YF53" s="69">
        <v>102</v>
      </c>
      <c r="YG53" s="69">
        <v>218</v>
      </c>
      <c r="YH53" s="69">
        <v>180</v>
      </c>
      <c r="YI53" s="69">
        <v>19</v>
      </c>
      <c r="YJ53" s="69">
        <v>143</v>
      </c>
      <c r="YK53" s="69">
        <v>1370</v>
      </c>
      <c r="YL53" s="69">
        <v>41</v>
      </c>
      <c r="YM53" s="69">
        <v>421</v>
      </c>
      <c r="YN53" s="69">
        <v>281</v>
      </c>
      <c r="YO53" s="69">
        <v>314</v>
      </c>
      <c r="YP53" s="69">
        <v>122</v>
      </c>
      <c r="YQ53" s="69">
        <v>74</v>
      </c>
      <c r="YR53" s="69">
        <v>80</v>
      </c>
      <c r="YS53" s="69">
        <v>186</v>
      </c>
      <c r="YT53" s="69">
        <v>374</v>
      </c>
      <c r="YU53" s="69">
        <v>340</v>
      </c>
      <c r="YV53" s="69">
        <v>51</v>
      </c>
      <c r="YW53" s="69">
        <v>296</v>
      </c>
      <c r="YX53" s="69">
        <v>2580</v>
      </c>
      <c r="YY53" s="69">
        <v>460</v>
      </c>
      <c r="YZ53" s="69">
        <v>149</v>
      </c>
      <c r="ZA53" s="69">
        <v>238</v>
      </c>
      <c r="ZB53" s="69">
        <v>167</v>
      </c>
      <c r="ZC53" s="69">
        <v>19</v>
      </c>
      <c r="ZD53" s="69">
        <v>489</v>
      </c>
      <c r="ZE53" s="69">
        <v>112</v>
      </c>
      <c r="ZF53" s="69">
        <v>13</v>
      </c>
      <c r="ZG53" s="69">
        <v>42</v>
      </c>
      <c r="ZH53" s="69">
        <v>106</v>
      </c>
      <c r="ZI53" s="69">
        <v>1795</v>
      </c>
      <c r="ZJ53" s="69">
        <v>68</v>
      </c>
      <c r="ZK53" s="69">
        <v>84</v>
      </c>
      <c r="ZL53" s="69">
        <v>190</v>
      </c>
      <c r="ZM53" s="69">
        <v>266</v>
      </c>
      <c r="ZN53" s="69">
        <v>396</v>
      </c>
      <c r="ZO53" s="69">
        <v>355</v>
      </c>
      <c r="ZP53" s="69">
        <v>111</v>
      </c>
      <c r="ZQ53" s="69">
        <v>171</v>
      </c>
      <c r="ZR53" s="69">
        <v>114</v>
      </c>
      <c r="ZS53" s="69">
        <v>1755</v>
      </c>
      <c r="ZT53" s="69">
        <v>359</v>
      </c>
      <c r="ZU53" s="69">
        <v>604</v>
      </c>
      <c r="ZV53" s="69">
        <v>442</v>
      </c>
      <c r="ZW53" s="69">
        <v>118</v>
      </c>
      <c r="ZX53" s="69">
        <v>72</v>
      </c>
      <c r="ZY53" s="69">
        <v>16</v>
      </c>
      <c r="ZZ53" s="69">
        <v>144</v>
      </c>
      <c r="AAA53" s="69">
        <v>1755</v>
      </c>
      <c r="AAB53" s="69">
        <v>13</v>
      </c>
      <c r="AAC53" s="69">
        <v>35</v>
      </c>
      <c r="AAD53" s="69">
        <v>109</v>
      </c>
      <c r="AAE53" s="69">
        <v>202</v>
      </c>
      <c r="AAF53" s="69">
        <v>459</v>
      </c>
      <c r="AAG53" s="69">
        <v>818</v>
      </c>
      <c r="AAH53" s="69">
        <v>18</v>
      </c>
      <c r="AAI53" s="69">
        <v>2</v>
      </c>
      <c r="AAJ53" s="69">
        <v>3</v>
      </c>
      <c r="AAK53" s="69">
        <v>5</v>
      </c>
      <c r="AAL53" s="69">
        <v>7</v>
      </c>
      <c r="AAM53" s="69">
        <v>35</v>
      </c>
      <c r="AAN53" s="69">
        <v>22</v>
      </c>
      <c r="AAO53" s="69">
        <v>9</v>
      </c>
      <c r="AAP53" s="69">
        <v>3</v>
      </c>
      <c r="AAQ53" s="69">
        <v>8</v>
      </c>
      <c r="AAR53" s="69">
        <v>8</v>
      </c>
      <c r="AAS53" s="69">
        <v>50</v>
      </c>
      <c r="AAT53" s="69">
        <v>784</v>
      </c>
      <c r="AAU53" s="69">
        <v>387</v>
      </c>
      <c r="AAV53" s="69">
        <v>187</v>
      </c>
      <c r="AAW53" s="69">
        <v>76</v>
      </c>
      <c r="AAX53" s="69">
        <v>31</v>
      </c>
      <c r="AAY53" s="69">
        <v>128</v>
      </c>
      <c r="AAZ53" s="69">
        <v>1593</v>
      </c>
      <c r="ABA53" s="69">
        <v>855</v>
      </c>
      <c r="ABB53" s="69">
        <v>434</v>
      </c>
      <c r="ABC53" s="69">
        <v>259</v>
      </c>
      <c r="ABD53" s="69">
        <v>77</v>
      </c>
      <c r="ABE53" s="69">
        <v>46</v>
      </c>
      <c r="ABF53" s="69">
        <v>117</v>
      </c>
      <c r="ABG53" s="69">
        <v>1788</v>
      </c>
      <c r="ABH53" s="69">
        <v>1639</v>
      </c>
      <c r="ABI53" s="69">
        <v>821</v>
      </c>
      <c r="ABJ53" s="69">
        <v>446</v>
      </c>
      <c r="ABK53" s="69">
        <v>153</v>
      </c>
      <c r="ABL53" s="69">
        <v>77</v>
      </c>
      <c r="ABM53" s="69">
        <v>245</v>
      </c>
      <c r="ABN53" s="69">
        <v>3381</v>
      </c>
      <c r="ABO53" s="69">
        <v>53</v>
      </c>
      <c r="ABP53" s="69">
        <v>246</v>
      </c>
      <c r="ABQ53" s="69">
        <v>123</v>
      </c>
      <c r="ABR53" s="69">
        <v>52</v>
      </c>
      <c r="ABS53" s="69">
        <v>85</v>
      </c>
      <c r="ABT53" s="69">
        <v>25</v>
      </c>
      <c r="ABU53" s="69">
        <v>34</v>
      </c>
      <c r="ABV53" s="69">
        <v>56</v>
      </c>
      <c r="ABW53" s="69">
        <v>66</v>
      </c>
      <c r="ABX53" s="69">
        <v>135</v>
      </c>
      <c r="ABY53" s="69">
        <v>875</v>
      </c>
      <c r="ABZ53" s="69">
        <v>44</v>
      </c>
      <c r="ACA53" s="69">
        <v>306</v>
      </c>
      <c r="ACB53" s="69">
        <v>91</v>
      </c>
      <c r="ACC53" s="69">
        <v>123</v>
      </c>
      <c r="ACD53" s="69">
        <v>19</v>
      </c>
      <c r="ACE53" s="69">
        <v>52</v>
      </c>
      <c r="ACF53" s="69">
        <v>48</v>
      </c>
      <c r="ACG53" s="69">
        <v>6</v>
      </c>
      <c r="ACH53" s="69">
        <v>49</v>
      </c>
      <c r="ACI53" s="69">
        <v>81</v>
      </c>
      <c r="ACJ53" s="69">
        <v>819</v>
      </c>
      <c r="ACK53" s="69">
        <v>97</v>
      </c>
      <c r="ACL53" s="69">
        <v>552</v>
      </c>
      <c r="ACM53" s="69">
        <v>214</v>
      </c>
      <c r="ACN53" s="69">
        <v>175</v>
      </c>
      <c r="ACO53" s="69">
        <v>104</v>
      </c>
      <c r="ACP53" s="69">
        <v>77</v>
      </c>
      <c r="ACQ53" s="69">
        <v>82</v>
      </c>
      <c r="ACR53" s="69">
        <v>62</v>
      </c>
      <c r="ACS53" s="69">
        <v>115</v>
      </c>
      <c r="ACT53" s="69">
        <v>216</v>
      </c>
      <c r="ACU53" s="69">
        <v>1694</v>
      </c>
      <c r="ACV53" s="69">
        <v>3</v>
      </c>
      <c r="ACW53" s="69">
        <v>20</v>
      </c>
      <c r="ACX53" s="69">
        <v>47</v>
      </c>
      <c r="ACY53" s="69">
        <v>181</v>
      </c>
      <c r="ACZ53" s="69">
        <v>105</v>
      </c>
      <c r="ADA53" s="69">
        <v>44</v>
      </c>
      <c r="ADB53" s="69">
        <v>163</v>
      </c>
      <c r="ADC53" s="69">
        <v>119</v>
      </c>
      <c r="ADD53" s="69">
        <v>682</v>
      </c>
      <c r="ADE53" s="69">
        <v>0</v>
      </c>
      <c r="ADF53" s="69">
        <v>2</v>
      </c>
      <c r="ADG53" s="69">
        <v>32</v>
      </c>
      <c r="ADH53" s="69">
        <v>163</v>
      </c>
      <c r="ADI53" s="69">
        <v>43</v>
      </c>
      <c r="ADJ53" s="69">
        <v>46</v>
      </c>
      <c r="ADK53" s="69">
        <v>336</v>
      </c>
      <c r="ADL53" s="69">
        <v>114</v>
      </c>
      <c r="ADM53" s="69">
        <v>736</v>
      </c>
      <c r="ADN53" s="69">
        <v>388</v>
      </c>
      <c r="ADO53" s="69">
        <v>562</v>
      </c>
      <c r="ADP53" s="69">
        <v>171</v>
      </c>
      <c r="ADQ53" s="69">
        <v>16</v>
      </c>
      <c r="ADR53" s="69">
        <v>7</v>
      </c>
      <c r="ADS53" s="69">
        <v>857</v>
      </c>
      <c r="ADT53" s="69">
        <v>245</v>
      </c>
      <c r="ADU53" s="69">
        <v>42</v>
      </c>
      <c r="ADV53" s="69">
        <v>1144</v>
      </c>
      <c r="ADW53" s="69">
        <v>810</v>
      </c>
      <c r="ADX53" s="69">
        <v>60</v>
      </c>
      <c r="ADY53" s="69">
        <v>234</v>
      </c>
      <c r="ADZ53" s="69">
        <v>40</v>
      </c>
      <c r="AEA53" s="69">
        <v>1144</v>
      </c>
    </row>
    <row r="54" spans="1:809">
      <c r="A54" s="59" t="s">
        <v>821</v>
      </c>
      <c r="B54" s="59" t="s">
        <v>933</v>
      </c>
      <c r="C54" s="53">
        <v>95</v>
      </c>
      <c r="D54" s="68">
        <f t="shared" si="9"/>
        <v>2669</v>
      </c>
      <c r="E54" s="24">
        <f t="shared" si="10"/>
        <v>28.094736842105263</v>
      </c>
      <c r="F54" s="85">
        <f t="shared" si="11"/>
        <v>82.253815046171567</v>
      </c>
      <c r="G54" s="89">
        <f t="shared" si="12"/>
        <v>0.86582963206496388</v>
      </c>
      <c r="H54" s="89">
        <f t="shared" si="30"/>
        <v>13.224426198450693</v>
      </c>
      <c r="I54" s="59" t="s">
        <v>933</v>
      </c>
      <c r="K54" s="18">
        <f t="shared" si="27"/>
        <v>40</v>
      </c>
      <c r="L54" s="30">
        <v>17</v>
      </c>
      <c r="M54" s="43" t="s">
        <v>821</v>
      </c>
      <c r="N54" s="68">
        <f t="shared" si="32"/>
        <v>2669</v>
      </c>
      <c r="O54" s="28">
        <f t="shared" si="28"/>
        <v>37.438630944031424</v>
      </c>
      <c r="P54" s="30">
        <f t="shared" si="14"/>
        <v>216</v>
      </c>
      <c r="Q54" s="44">
        <f t="shared" si="1"/>
        <v>8.0929186961408774</v>
      </c>
      <c r="R54" s="28">
        <f t="shared" si="15"/>
        <v>43.897200955197484</v>
      </c>
      <c r="S54" s="45">
        <f t="shared" si="2"/>
        <v>348</v>
      </c>
      <c r="T54" s="44">
        <f t="shared" si="3"/>
        <v>13.038591232671413</v>
      </c>
      <c r="U54" s="28">
        <f t="shared" si="16"/>
        <v>58.699605772772927</v>
      </c>
      <c r="V54" s="45">
        <f t="shared" si="17"/>
        <v>975</v>
      </c>
      <c r="W54" s="44">
        <f t="shared" si="4"/>
        <v>83.404619332763048</v>
      </c>
      <c r="X54" s="28">
        <f t="shared" si="18"/>
        <v>89.489934906398119</v>
      </c>
      <c r="Y54" s="44">
        <f t="shared" si="19"/>
        <v>993</v>
      </c>
      <c r="Z54" s="44">
        <f t="shared" si="5"/>
        <v>37.204945672536532</v>
      </c>
      <c r="AA54" s="28">
        <f t="shared" si="20"/>
        <v>98.425782202477606</v>
      </c>
      <c r="AB54" s="45">
        <f t="shared" si="21"/>
        <v>722</v>
      </c>
      <c r="AC54" s="44">
        <f t="shared" si="6"/>
        <v>52.243125904486249</v>
      </c>
      <c r="AD54" s="28">
        <f t="shared" si="22"/>
        <v>83.992163833579184</v>
      </c>
      <c r="AE54" s="45">
        <f t="shared" si="23"/>
        <v>817</v>
      </c>
      <c r="AF54" s="44">
        <f t="shared" si="7"/>
        <v>69.888793840889647</v>
      </c>
      <c r="AG54" s="28">
        <f t="shared" si="24"/>
        <v>82.904856276262933</v>
      </c>
      <c r="AH54" s="44">
        <v>11</v>
      </c>
      <c r="AI54" s="28">
        <f t="shared" si="25"/>
        <v>39.285714285714285</v>
      </c>
      <c r="AJ54" s="45">
        <f t="shared" si="8"/>
        <v>15700</v>
      </c>
      <c r="AK54" s="28">
        <f t="shared" si="26"/>
        <v>80.204342273307788</v>
      </c>
      <c r="AL54" s="45">
        <v>2758</v>
      </c>
      <c r="AM54" s="28">
        <f t="shared" si="29"/>
        <v>13.725490196078431</v>
      </c>
      <c r="AN54" s="39"/>
      <c r="AO54" s="28">
        <f>SUM(410*100/1681)</f>
        <v>24.390243902439025</v>
      </c>
      <c r="AP54" s="27" t="s">
        <v>821</v>
      </c>
      <c r="AR54" s="69">
        <v>6</v>
      </c>
      <c r="AS54" s="69">
        <v>11</v>
      </c>
      <c r="AT54" s="69">
        <v>3</v>
      </c>
      <c r="AU54" s="69">
        <v>7</v>
      </c>
      <c r="AV54" s="69">
        <v>10</v>
      </c>
      <c r="AW54" s="69">
        <v>6</v>
      </c>
      <c r="AX54" s="69">
        <v>5</v>
      </c>
      <c r="AY54" s="69">
        <v>11</v>
      </c>
      <c r="AZ54" s="69">
        <v>16</v>
      </c>
      <c r="BA54" s="69">
        <v>6</v>
      </c>
      <c r="BB54" s="69">
        <v>9</v>
      </c>
      <c r="BC54" s="69">
        <v>14</v>
      </c>
      <c r="BD54" s="69">
        <v>9</v>
      </c>
      <c r="BE54" s="69">
        <v>8</v>
      </c>
      <c r="BF54" s="69">
        <v>12</v>
      </c>
      <c r="BG54" s="69">
        <v>11</v>
      </c>
      <c r="BH54" s="69">
        <v>12</v>
      </c>
      <c r="BI54" s="69">
        <v>15</v>
      </c>
      <c r="BJ54" s="69">
        <v>14</v>
      </c>
      <c r="BK54" s="69">
        <v>22</v>
      </c>
      <c r="BL54" s="69">
        <v>97</v>
      </c>
      <c r="BM54" s="69">
        <v>117</v>
      </c>
      <c r="BN54" s="69">
        <v>133</v>
      </c>
      <c r="BO54" s="69">
        <v>107</v>
      </c>
      <c r="BP54" s="69">
        <v>101</v>
      </c>
      <c r="BQ54" s="69">
        <v>132</v>
      </c>
      <c r="BR54" s="69">
        <v>136</v>
      </c>
      <c r="BS54" s="69">
        <v>113</v>
      </c>
      <c r="BT54" s="69">
        <v>94</v>
      </c>
      <c r="BU54" s="69">
        <v>58</v>
      </c>
      <c r="BV54" s="69">
        <v>50</v>
      </c>
      <c r="BW54" s="69">
        <v>30</v>
      </c>
      <c r="BX54" s="69">
        <v>13</v>
      </c>
      <c r="BY54" s="69">
        <v>7</v>
      </c>
      <c r="BZ54" s="69">
        <v>1395</v>
      </c>
      <c r="CA54" s="69">
        <v>7</v>
      </c>
      <c r="CB54" s="69">
        <v>9</v>
      </c>
      <c r="CC54" s="69">
        <v>6</v>
      </c>
      <c r="CD54" s="69">
        <v>10</v>
      </c>
      <c r="CE54" s="69">
        <v>8</v>
      </c>
      <c r="CF54" s="69">
        <v>10</v>
      </c>
      <c r="CG54" s="69">
        <v>6</v>
      </c>
      <c r="CH54" s="69">
        <v>4</v>
      </c>
      <c r="CI54" s="69">
        <v>4</v>
      </c>
      <c r="CJ54" s="69">
        <v>13</v>
      </c>
      <c r="CK54" s="69">
        <v>11</v>
      </c>
      <c r="CL54" s="69">
        <v>6</v>
      </c>
      <c r="CM54" s="69">
        <v>9</v>
      </c>
      <c r="CN54" s="69">
        <v>11</v>
      </c>
      <c r="CO54" s="69">
        <v>9</v>
      </c>
      <c r="CP54" s="69">
        <v>14</v>
      </c>
      <c r="CQ54" s="69">
        <v>10</v>
      </c>
      <c r="CR54" s="69">
        <v>9</v>
      </c>
      <c r="CS54" s="69">
        <v>5</v>
      </c>
      <c r="CT54" s="69">
        <v>15</v>
      </c>
      <c r="CU54" s="69">
        <v>126</v>
      </c>
      <c r="CV54" s="69">
        <v>143</v>
      </c>
      <c r="CW54" s="69">
        <v>123</v>
      </c>
      <c r="CX54" s="69">
        <v>86</v>
      </c>
      <c r="CY54" s="69">
        <v>74</v>
      </c>
      <c r="CZ54" s="69">
        <v>93</v>
      </c>
      <c r="DA54" s="69">
        <v>96</v>
      </c>
      <c r="DB54" s="69">
        <v>86</v>
      </c>
      <c r="DC54" s="69">
        <v>81</v>
      </c>
      <c r="DD54" s="69">
        <v>57</v>
      </c>
      <c r="DE54" s="69">
        <v>50</v>
      </c>
      <c r="DF54" s="69">
        <v>39</v>
      </c>
      <c r="DG54" s="69">
        <v>23</v>
      </c>
      <c r="DH54" s="69">
        <v>21</v>
      </c>
      <c r="DI54" s="69">
        <v>1274</v>
      </c>
      <c r="DJ54" s="69">
        <v>13</v>
      </c>
      <c r="DK54" s="69">
        <v>20</v>
      </c>
      <c r="DL54" s="69">
        <v>9</v>
      </c>
      <c r="DM54" s="69">
        <v>17</v>
      </c>
      <c r="DN54" s="69">
        <v>18</v>
      </c>
      <c r="DO54" s="69">
        <v>16</v>
      </c>
      <c r="DP54" s="69">
        <v>11</v>
      </c>
      <c r="DQ54" s="69">
        <v>15</v>
      </c>
      <c r="DR54" s="69">
        <v>20</v>
      </c>
      <c r="DS54" s="69">
        <v>19</v>
      </c>
      <c r="DT54" s="69">
        <v>20</v>
      </c>
      <c r="DU54" s="69">
        <v>20</v>
      </c>
      <c r="DV54" s="69">
        <v>18</v>
      </c>
      <c r="DW54" s="69">
        <v>19</v>
      </c>
      <c r="DX54" s="69">
        <v>21</v>
      </c>
      <c r="DY54" s="69">
        <v>25</v>
      </c>
      <c r="DZ54" s="69">
        <v>22</v>
      </c>
      <c r="EA54" s="69">
        <v>24</v>
      </c>
      <c r="EB54" s="69">
        <v>19</v>
      </c>
      <c r="EC54" s="69">
        <v>37</v>
      </c>
      <c r="ED54" s="69">
        <v>223</v>
      </c>
      <c r="EE54" s="69">
        <v>260</v>
      </c>
      <c r="EF54" s="69">
        <v>256</v>
      </c>
      <c r="EG54" s="69">
        <v>193</v>
      </c>
      <c r="EH54" s="69">
        <v>175</v>
      </c>
      <c r="EI54" s="69">
        <v>225</v>
      </c>
      <c r="EJ54" s="69">
        <v>232</v>
      </c>
      <c r="EK54" s="69">
        <v>199</v>
      </c>
      <c r="EL54" s="69">
        <v>175</v>
      </c>
      <c r="EM54" s="69">
        <v>115</v>
      </c>
      <c r="EN54" s="69">
        <v>100</v>
      </c>
      <c r="EO54" s="69">
        <v>69</v>
      </c>
      <c r="EP54" s="69">
        <v>36</v>
      </c>
      <c r="EQ54" s="69">
        <v>28</v>
      </c>
      <c r="ER54" s="69">
        <v>2669</v>
      </c>
      <c r="ES54" s="69">
        <v>884</v>
      </c>
      <c r="ET54" s="69">
        <v>285</v>
      </c>
      <c r="EU54" s="69">
        <v>107</v>
      </c>
      <c r="EV54" s="69">
        <v>78</v>
      </c>
      <c r="EW54" s="69">
        <v>41</v>
      </c>
      <c r="EX54" s="69">
        <v>1395</v>
      </c>
      <c r="EY54" s="69">
        <v>774</v>
      </c>
      <c r="EZ54" s="69">
        <v>275</v>
      </c>
      <c r="FA54" s="69">
        <v>65</v>
      </c>
      <c r="FB54" s="69">
        <v>42</v>
      </c>
      <c r="FC54" s="69">
        <v>118</v>
      </c>
      <c r="FD54" s="69">
        <v>1274</v>
      </c>
      <c r="FE54" s="69">
        <v>1658</v>
      </c>
      <c r="FF54" s="69">
        <v>560</v>
      </c>
      <c r="FG54" s="69">
        <v>172</v>
      </c>
      <c r="FH54" s="69">
        <v>120</v>
      </c>
      <c r="FI54" s="69">
        <v>159</v>
      </c>
      <c r="FJ54" s="69">
        <v>2669</v>
      </c>
      <c r="FK54" s="69">
        <v>2108</v>
      </c>
      <c r="FL54" s="69">
        <v>106</v>
      </c>
      <c r="FM54" s="69">
        <v>19</v>
      </c>
      <c r="FN54" s="69">
        <v>6</v>
      </c>
      <c r="FO54" s="69">
        <v>118</v>
      </c>
      <c r="FP54" s="69">
        <v>187</v>
      </c>
      <c r="FQ54" s="69">
        <v>0</v>
      </c>
      <c r="FR54" s="69">
        <v>2544</v>
      </c>
      <c r="FS54" s="69">
        <v>2021</v>
      </c>
      <c r="FT54" s="69">
        <v>43</v>
      </c>
      <c r="FU54" s="69">
        <v>18</v>
      </c>
      <c r="FV54" s="69">
        <v>6</v>
      </c>
      <c r="FW54" s="69">
        <v>120</v>
      </c>
      <c r="FX54" s="69">
        <v>165</v>
      </c>
      <c r="FY54" s="69">
        <v>171</v>
      </c>
      <c r="FZ54" s="69">
        <v>2544</v>
      </c>
      <c r="GA54" s="69">
        <v>1976</v>
      </c>
      <c r="GB54" s="69">
        <v>1</v>
      </c>
      <c r="GC54" s="69">
        <v>219</v>
      </c>
      <c r="GD54" s="69">
        <v>22</v>
      </c>
      <c r="GE54" s="69">
        <v>76</v>
      </c>
      <c r="GF54" s="69">
        <v>52</v>
      </c>
      <c r="GG54" s="69">
        <v>198</v>
      </c>
      <c r="GH54" s="69">
        <v>2544</v>
      </c>
      <c r="GI54" s="69">
        <v>2249</v>
      </c>
      <c r="GJ54" s="69">
        <v>183</v>
      </c>
      <c r="GK54" s="69">
        <v>29</v>
      </c>
      <c r="GL54" s="69">
        <v>70</v>
      </c>
      <c r="GM54" s="69">
        <v>2531</v>
      </c>
      <c r="GN54" s="69">
        <v>1871</v>
      </c>
      <c r="GO54" s="69">
        <v>281</v>
      </c>
      <c r="GP54" s="69">
        <v>292</v>
      </c>
      <c r="GQ54" s="69">
        <v>225</v>
      </c>
      <c r="GR54" s="69">
        <v>2669</v>
      </c>
      <c r="GS54" s="69">
        <v>323</v>
      </c>
      <c r="GT54" s="69">
        <v>20</v>
      </c>
      <c r="GU54" s="69">
        <v>30</v>
      </c>
      <c r="GV54" s="69">
        <v>4</v>
      </c>
      <c r="GW54" s="69">
        <v>269</v>
      </c>
      <c r="GX54" s="69">
        <v>323</v>
      </c>
      <c r="GY54" s="69">
        <v>167</v>
      </c>
      <c r="GZ54" s="69">
        <v>124</v>
      </c>
      <c r="HA54" s="69">
        <v>27</v>
      </c>
      <c r="HB54" s="69">
        <v>0</v>
      </c>
      <c r="HC54" s="69">
        <v>5</v>
      </c>
      <c r="HD54" s="69">
        <v>500</v>
      </c>
      <c r="HE54" s="69">
        <v>1896</v>
      </c>
      <c r="HF54" s="69">
        <v>231</v>
      </c>
      <c r="HG54" s="69">
        <v>2627</v>
      </c>
      <c r="HH54" s="69">
        <v>500</v>
      </c>
      <c r="HI54" s="69">
        <v>121</v>
      </c>
      <c r="HJ54" s="69">
        <v>4</v>
      </c>
      <c r="HK54" s="69">
        <v>13</v>
      </c>
      <c r="HL54" s="69">
        <v>38</v>
      </c>
      <c r="HM54" s="69">
        <v>188</v>
      </c>
      <c r="HN54" s="69">
        <v>130</v>
      </c>
      <c r="HO54" s="69">
        <v>6</v>
      </c>
      <c r="HP54" s="69">
        <v>1</v>
      </c>
      <c r="HQ54" s="69">
        <v>2</v>
      </c>
      <c r="HR54" s="69">
        <v>0</v>
      </c>
      <c r="HS54" s="69">
        <v>0</v>
      </c>
      <c r="HT54" s="69">
        <v>3</v>
      </c>
      <c r="HU54" s="69">
        <v>0</v>
      </c>
      <c r="HV54" s="69">
        <v>0</v>
      </c>
      <c r="HW54" s="69">
        <v>0</v>
      </c>
      <c r="HX54" s="69">
        <v>1</v>
      </c>
      <c r="HY54" s="69">
        <v>1</v>
      </c>
      <c r="HZ54" s="69">
        <v>1</v>
      </c>
      <c r="IA54" s="69">
        <v>2</v>
      </c>
      <c r="IB54" s="69">
        <v>0</v>
      </c>
      <c r="IC54" s="69">
        <v>1</v>
      </c>
      <c r="ID54" s="69">
        <v>4</v>
      </c>
      <c r="IE54" s="69">
        <v>290</v>
      </c>
      <c r="IF54" s="69">
        <v>103</v>
      </c>
      <c r="IG54" s="69">
        <v>55</v>
      </c>
      <c r="IH54" s="69">
        <v>25</v>
      </c>
      <c r="II54" s="69">
        <v>14</v>
      </c>
      <c r="IJ54" s="69">
        <v>487</v>
      </c>
      <c r="IK54" s="69">
        <v>580</v>
      </c>
      <c r="IL54" s="69">
        <v>309</v>
      </c>
      <c r="IM54" s="69">
        <v>220</v>
      </c>
      <c r="IN54" s="69">
        <v>125</v>
      </c>
      <c r="IO54" s="69">
        <v>91</v>
      </c>
      <c r="IP54" s="69">
        <v>1325</v>
      </c>
      <c r="IQ54" s="69">
        <v>137</v>
      </c>
      <c r="IR54" s="69">
        <v>146</v>
      </c>
      <c r="IS54" s="69">
        <v>120</v>
      </c>
      <c r="IT54" s="69">
        <v>80</v>
      </c>
      <c r="IU54" s="69">
        <v>66</v>
      </c>
      <c r="IV54" s="69">
        <v>549</v>
      </c>
      <c r="IW54" s="69">
        <v>0</v>
      </c>
      <c r="IX54" s="69">
        <v>88</v>
      </c>
      <c r="IY54" s="69">
        <v>29</v>
      </c>
      <c r="IZ54" s="69">
        <v>10</v>
      </c>
      <c r="JA54" s="69">
        <v>2</v>
      </c>
      <c r="JB54" s="69">
        <v>0</v>
      </c>
      <c r="JC54" s="69">
        <v>0</v>
      </c>
      <c r="JD54" s="69">
        <v>109</v>
      </c>
      <c r="JE54" s="69">
        <v>40</v>
      </c>
      <c r="JF54" s="69">
        <v>9</v>
      </c>
      <c r="JG54" s="69">
        <v>5</v>
      </c>
      <c r="JH54" s="69">
        <v>1</v>
      </c>
      <c r="JI54" s="69">
        <v>0</v>
      </c>
      <c r="JJ54" s="69">
        <v>0</v>
      </c>
      <c r="JK54" s="69">
        <v>19</v>
      </c>
      <c r="JL54" s="69">
        <v>11</v>
      </c>
      <c r="JM54" s="69">
        <v>6</v>
      </c>
      <c r="JN54" s="69">
        <v>5</v>
      </c>
      <c r="JO54" s="69">
        <v>153</v>
      </c>
      <c r="JP54" s="69">
        <v>197</v>
      </c>
      <c r="JQ54" s="69">
        <v>88</v>
      </c>
      <c r="JR54" s="69">
        <v>30</v>
      </c>
      <c r="JS54" s="69">
        <v>13</v>
      </c>
      <c r="JT54" s="69">
        <v>6</v>
      </c>
      <c r="JU54" s="69">
        <v>54</v>
      </c>
      <c r="JV54" s="69">
        <v>59</v>
      </c>
      <c r="JW54" s="69">
        <v>23</v>
      </c>
      <c r="JX54" s="69">
        <v>136</v>
      </c>
      <c r="JY54" s="69">
        <v>70</v>
      </c>
      <c r="JZ54" s="69">
        <v>87</v>
      </c>
      <c r="KA54" s="69">
        <v>15</v>
      </c>
      <c r="KB54" s="69">
        <v>172</v>
      </c>
      <c r="KC54" s="69">
        <v>5</v>
      </c>
      <c r="KD54" s="69">
        <v>18</v>
      </c>
      <c r="KE54" s="69">
        <v>3</v>
      </c>
      <c r="KF54" s="69">
        <v>26</v>
      </c>
      <c r="KG54" s="69">
        <v>91</v>
      </c>
      <c r="KH54" s="69">
        <v>98</v>
      </c>
      <c r="KI54" s="69">
        <v>70</v>
      </c>
      <c r="KJ54" s="69">
        <v>259</v>
      </c>
      <c r="KK54" s="69">
        <v>86</v>
      </c>
      <c r="KL54" s="69">
        <v>124</v>
      </c>
      <c r="KM54" s="69">
        <v>46</v>
      </c>
      <c r="KN54" s="69">
        <v>256</v>
      </c>
      <c r="KO54" s="69">
        <v>7</v>
      </c>
      <c r="KP54" s="69">
        <v>20</v>
      </c>
      <c r="KQ54" s="69">
        <v>7</v>
      </c>
      <c r="KR54" s="69">
        <v>34</v>
      </c>
      <c r="KS54" s="69">
        <v>65</v>
      </c>
      <c r="KT54" s="69">
        <v>50</v>
      </c>
      <c r="KU54" s="69">
        <v>55</v>
      </c>
      <c r="KV54" s="69">
        <v>50</v>
      </c>
      <c r="KW54" s="69">
        <v>114</v>
      </c>
      <c r="KX54" s="69">
        <v>334</v>
      </c>
      <c r="KY54" s="69">
        <v>206</v>
      </c>
      <c r="KZ54" s="69">
        <v>156</v>
      </c>
      <c r="LA54" s="69">
        <v>192</v>
      </c>
      <c r="LB54" s="69">
        <v>164</v>
      </c>
      <c r="LC54" s="69">
        <v>301</v>
      </c>
      <c r="LD54" s="69">
        <v>1019</v>
      </c>
      <c r="LE54" s="69">
        <v>77</v>
      </c>
      <c r="LF54" s="69">
        <v>56</v>
      </c>
      <c r="LG54" s="69">
        <v>20</v>
      </c>
      <c r="LH54" s="69">
        <v>44</v>
      </c>
      <c r="LI54" s="69">
        <v>35</v>
      </c>
      <c r="LJ54" s="69">
        <v>50</v>
      </c>
      <c r="LK54" s="69">
        <v>56</v>
      </c>
      <c r="LL54" s="69">
        <v>149</v>
      </c>
      <c r="LM54" s="69">
        <v>487</v>
      </c>
      <c r="LN54" s="69">
        <v>154</v>
      </c>
      <c r="LO54" s="69">
        <v>112</v>
      </c>
      <c r="LP54" s="69">
        <v>40</v>
      </c>
      <c r="LQ54" s="69">
        <v>109</v>
      </c>
      <c r="LR54" s="69">
        <v>105</v>
      </c>
      <c r="LS54" s="69">
        <v>153</v>
      </c>
      <c r="LT54" s="69">
        <v>187</v>
      </c>
      <c r="LU54" s="69">
        <v>465</v>
      </c>
      <c r="LV54" s="69">
        <v>1325</v>
      </c>
      <c r="LW54" s="69">
        <v>458</v>
      </c>
      <c r="LX54" s="69">
        <v>140</v>
      </c>
      <c r="LY54" s="69">
        <v>140</v>
      </c>
      <c r="LZ54" s="69">
        <v>69</v>
      </c>
      <c r="MA54" s="69">
        <v>117</v>
      </c>
      <c r="MB54" s="69">
        <v>924</v>
      </c>
      <c r="MC54" s="69">
        <v>590</v>
      </c>
      <c r="MD54" s="69">
        <v>75</v>
      </c>
      <c r="ME54" s="69">
        <v>59</v>
      </c>
      <c r="MF54" s="69">
        <v>99</v>
      </c>
      <c r="MG54" s="69">
        <v>26</v>
      </c>
      <c r="MH54" s="69">
        <v>24</v>
      </c>
      <c r="MI54" s="69">
        <v>139</v>
      </c>
      <c r="MJ54" s="69">
        <v>18</v>
      </c>
      <c r="MK54" s="69">
        <v>1</v>
      </c>
      <c r="ML54" s="69">
        <v>2</v>
      </c>
      <c r="MM54" s="69">
        <v>14</v>
      </c>
      <c r="MN54" s="69">
        <v>15</v>
      </c>
      <c r="MO54" s="69">
        <v>41</v>
      </c>
      <c r="MP54" s="69">
        <v>66</v>
      </c>
      <c r="MQ54" s="69">
        <v>1169</v>
      </c>
      <c r="MR54" s="69">
        <v>590</v>
      </c>
      <c r="MS54" s="69">
        <v>150</v>
      </c>
      <c r="MT54" s="69">
        <v>118</v>
      </c>
      <c r="MU54" s="69">
        <v>393</v>
      </c>
      <c r="MV54" s="69">
        <v>97</v>
      </c>
      <c r="MW54" s="69">
        <v>55</v>
      </c>
      <c r="MX54" s="69">
        <v>352</v>
      </c>
      <c r="MY54" s="69">
        <v>59</v>
      </c>
      <c r="MZ54" s="69">
        <v>5</v>
      </c>
      <c r="NA54" s="69">
        <v>8</v>
      </c>
      <c r="NB54" s="69">
        <v>55</v>
      </c>
      <c r="NC54" s="69">
        <v>86</v>
      </c>
      <c r="ND54" s="69">
        <v>92</v>
      </c>
      <c r="NE54" s="69">
        <v>162</v>
      </c>
      <c r="NF54" s="69">
        <v>2222</v>
      </c>
      <c r="NG54" s="69">
        <v>590</v>
      </c>
      <c r="NH54" s="69">
        <v>324</v>
      </c>
      <c r="NI54" s="69">
        <v>128</v>
      </c>
      <c r="NJ54" s="69">
        <v>70</v>
      </c>
      <c r="NK54" s="69">
        <v>34</v>
      </c>
      <c r="NL54" s="69">
        <v>14</v>
      </c>
      <c r="NM54" s="69">
        <v>6</v>
      </c>
      <c r="NN54" s="69">
        <v>3</v>
      </c>
      <c r="NO54" s="69">
        <v>1169</v>
      </c>
      <c r="NP54" s="69">
        <v>590</v>
      </c>
      <c r="NQ54" s="69">
        <v>648</v>
      </c>
      <c r="NR54" s="69">
        <v>384</v>
      </c>
      <c r="NS54" s="69">
        <v>280</v>
      </c>
      <c r="NT54" s="69">
        <v>170</v>
      </c>
      <c r="NU54" s="69">
        <v>84</v>
      </c>
      <c r="NV54" s="69">
        <v>42</v>
      </c>
      <c r="NW54" s="69">
        <v>24</v>
      </c>
      <c r="NX54" s="69">
        <v>2222</v>
      </c>
      <c r="NY54" s="69">
        <v>169</v>
      </c>
      <c r="NZ54" s="69">
        <v>965</v>
      </c>
      <c r="OA54" s="69">
        <v>10</v>
      </c>
      <c r="OB54" s="69">
        <v>0</v>
      </c>
      <c r="OC54" s="69">
        <v>25</v>
      </c>
      <c r="OD54" s="69">
        <v>1169</v>
      </c>
      <c r="OE54" s="69">
        <v>427</v>
      </c>
      <c r="OF54" s="69">
        <v>1737</v>
      </c>
      <c r="OG54" s="69">
        <v>11</v>
      </c>
      <c r="OH54" s="69">
        <v>0</v>
      </c>
      <c r="OI54" s="69">
        <v>47</v>
      </c>
      <c r="OJ54" s="69">
        <v>2222</v>
      </c>
      <c r="OK54" s="69">
        <v>522</v>
      </c>
      <c r="OL54" s="69">
        <v>190</v>
      </c>
      <c r="OM54" s="69">
        <v>35</v>
      </c>
      <c r="ON54" s="69">
        <v>8</v>
      </c>
      <c r="OO54" s="69">
        <v>45</v>
      </c>
      <c r="OP54" s="69">
        <v>44</v>
      </c>
      <c r="OQ54" s="69">
        <v>213</v>
      </c>
      <c r="OR54" s="69">
        <v>33</v>
      </c>
      <c r="OS54" s="69">
        <v>13</v>
      </c>
      <c r="OT54" s="69">
        <v>66</v>
      </c>
      <c r="OU54" s="69">
        <v>1169</v>
      </c>
      <c r="OV54" s="69">
        <v>857</v>
      </c>
      <c r="OW54" s="69">
        <v>376</v>
      </c>
      <c r="OX54" s="69">
        <v>72</v>
      </c>
      <c r="OY54" s="69">
        <v>15</v>
      </c>
      <c r="OZ54" s="69">
        <v>110</v>
      </c>
      <c r="PA54" s="69">
        <v>102</v>
      </c>
      <c r="PB54" s="69">
        <v>492</v>
      </c>
      <c r="PC54" s="69">
        <v>44</v>
      </c>
      <c r="PD54" s="69">
        <v>19</v>
      </c>
      <c r="PE54" s="69">
        <v>135</v>
      </c>
      <c r="PF54" s="69">
        <v>2222</v>
      </c>
      <c r="PG54" s="69">
        <v>58</v>
      </c>
      <c r="PH54" s="69">
        <v>32</v>
      </c>
      <c r="PI54" s="69">
        <v>392</v>
      </c>
      <c r="PJ54" s="69">
        <v>394</v>
      </c>
      <c r="PK54" s="69">
        <v>256</v>
      </c>
      <c r="PL54" s="69">
        <v>17</v>
      </c>
      <c r="PM54" s="69">
        <v>20</v>
      </c>
      <c r="PN54" s="69">
        <v>1169</v>
      </c>
      <c r="PO54" s="69">
        <v>123</v>
      </c>
      <c r="PP54" s="69">
        <v>62</v>
      </c>
      <c r="PQ54" s="69">
        <v>771</v>
      </c>
      <c r="PR54" s="69">
        <v>759</v>
      </c>
      <c r="PS54" s="69">
        <v>443</v>
      </c>
      <c r="PT54" s="69">
        <v>36</v>
      </c>
      <c r="PU54" s="69">
        <v>28</v>
      </c>
      <c r="PV54" s="69">
        <v>2222</v>
      </c>
      <c r="PW54" s="69">
        <v>63</v>
      </c>
      <c r="PX54" s="69">
        <v>299</v>
      </c>
      <c r="PY54" s="69">
        <v>331</v>
      </c>
      <c r="PZ54" s="69">
        <v>263</v>
      </c>
      <c r="QA54" s="69">
        <v>112</v>
      </c>
      <c r="QB54" s="69">
        <v>38</v>
      </c>
      <c r="QC54" s="69">
        <v>2</v>
      </c>
      <c r="QD54" s="69">
        <v>2</v>
      </c>
      <c r="QE54" s="69">
        <v>59</v>
      </c>
      <c r="QF54" s="69">
        <v>1169</v>
      </c>
      <c r="QG54" s="69">
        <v>80</v>
      </c>
      <c r="QH54" s="69">
        <v>403</v>
      </c>
      <c r="QI54" s="69">
        <v>566</v>
      </c>
      <c r="QJ54" s="69">
        <v>581</v>
      </c>
      <c r="QK54" s="69">
        <v>341</v>
      </c>
      <c r="QL54" s="69">
        <v>143</v>
      </c>
      <c r="QM54" s="69">
        <v>3</v>
      </c>
      <c r="QN54" s="69">
        <v>9</v>
      </c>
      <c r="QO54" s="69">
        <v>96</v>
      </c>
      <c r="QP54" s="69">
        <v>2222</v>
      </c>
      <c r="QQ54" s="69">
        <v>40</v>
      </c>
      <c r="QR54" s="69">
        <v>5</v>
      </c>
      <c r="QS54" s="69">
        <v>655</v>
      </c>
      <c r="QT54" s="69">
        <v>432</v>
      </c>
      <c r="QU54" s="69">
        <v>5</v>
      </c>
      <c r="QV54" s="69">
        <v>1</v>
      </c>
      <c r="QW54" s="69">
        <v>1</v>
      </c>
      <c r="QX54" s="69">
        <v>0</v>
      </c>
      <c r="QY54" s="69">
        <v>7</v>
      </c>
      <c r="QZ54" s="69">
        <v>23</v>
      </c>
      <c r="RA54" s="69">
        <v>1169</v>
      </c>
      <c r="RB54" s="69">
        <v>1055</v>
      </c>
      <c r="RC54" s="69">
        <v>72</v>
      </c>
      <c r="RD54" s="69">
        <v>1</v>
      </c>
      <c r="RE54" s="69">
        <v>2</v>
      </c>
      <c r="RF54" s="69">
        <v>0</v>
      </c>
      <c r="RG54" s="69">
        <v>39</v>
      </c>
      <c r="RH54" s="69">
        <v>1169</v>
      </c>
      <c r="RI54" s="69">
        <v>1108</v>
      </c>
      <c r="RJ54" s="69">
        <v>4</v>
      </c>
      <c r="RK54" s="69">
        <v>1</v>
      </c>
      <c r="RL54" s="69">
        <v>3</v>
      </c>
      <c r="RM54" s="69">
        <v>0</v>
      </c>
      <c r="RN54" s="69">
        <v>53</v>
      </c>
      <c r="RO54" s="69">
        <v>1169</v>
      </c>
      <c r="RP54" s="69">
        <v>1179</v>
      </c>
      <c r="RQ54" s="69">
        <v>152</v>
      </c>
      <c r="RR54" s="69">
        <v>1331</v>
      </c>
      <c r="RS54" s="69">
        <v>3</v>
      </c>
      <c r="RT54" s="69">
        <v>451</v>
      </c>
      <c r="RU54" s="69">
        <v>498</v>
      </c>
      <c r="RV54" s="69">
        <v>22</v>
      </c>
      <c r="RW54" s="69">
        <v>286</v>
      </c>
      <c r="RX54" s="69">
        <v>128</v>
      </c>
      <c r="RY54" s="69">
        <v>7</v>
      </c>
      <c r="RZ54" s="69">
        <v>180</v>
      </c>
      <c r="SA54" s="69">
        <v>136</v>
      </c>
      <c r="SB54" s="69">
        <v>5</v>
      </c>
      <c r="SC54" s="69">
        <v>1262</v>
      </c>
      <c r="SD54" s="69">
        <v>535</v>
      </c>
      <c r="SE54" s="69">
        <v>14</v>
      </c>
      <c r="SF54" s="69">
        <v>86</v>
      </c>
      <c r="SG54" s="69">
        <v>131</v>
      </c>
      <c r="SH54" s="69">
        <v>128</v>
      </c>
      <c r="SI54" s="69">
        <v>165</v>
      </c>
      <c r="SJ54" s="69">
        <v>87</v>
      </c>
      <c r="SK54" s="69">
        <v>5</v>
      </c>
      <c r="SL54" s="69">
        <v>1151</v>
      </c>
      <c r="SM54" s="69">
        <v>1033</v>
      </c>
      <c r="SN54" s="69">
        <v>36</v>
      </c>
      <c r="SO54" s="69">
        <v>372</v>
      </c>
      <c r="SP54" s="69">
        <v>259</v>
      </c>
      <c r="SQ54" s="69">
        <v>135</v>
      </c>
      <c r="SR54" s="69">
        <v>345</v>
      </c>
      <c r="SS54" s="69">
        <v>223</v>
      </c>
      <c r="ST54" s="69">
        <v>10</v>
      </c>
      <c r="SU54" s="69">
        <v>2413</v>
      </c>
      <c r="SV54" s="69">
        <v>44</v>
      </c>
      <c r="SW54" s="69">
        <v>188</v>
      </c>
      <c r="SX54" s="69">
        <v>165</v>
      </c>
      <c r="SY54" s="69">
        <v>253</v>
      </c>
      <c r="SZ54" s="69">
        <v>214</v>
      </c>
      <c r="TA54" s="69">
        <v>118</v>
      </c>
      <c r="TB54" s="69">
        <v>413</v>
      </c>
      <c r="TC54" s="69">
        <v>1395</v>
      </c>
      <c r="TD54" s="69">
        <v>43</v>
      </c>
      <c r="TE54" s="69">
        <v>174</v>
      </c>
      <c r="TF54" s="69">
        <v>275</v>
      </c>
      <c r="TG54" s="69">
        <v>133</v>
      </c>
      <c r="TH54" s="69">
        <v>163</v>
      </c>
      <c r="TI54" s="69">
        <v>112</v>
      </c>
      <c r="TJ54" s="69">
        <v>374</v>
      </c>
      <c r="TK54" s="69">
        <v>1274</v>
      </c>
      <c r="TL54" s="69">
        <v>87</v>
      </c>
      <c r="TM54" s="69">
        <v>362</v>
      </c>
      <c r="TN54" s="69">
        <v>440</v>
      </c>
      <c r="TO54" s="69">
        <v>386</v>
      </c>
      <c r="TP54" s="69">
        <v>377</v>
      </c>
      <c r="TQ54" s="69">
        <v>230</v>
      </c>
      <c r="TR54" s="69">
        <v>787</v>
      </c>
      <c r="TS54" s="69">
        <v>2669</v>
      </c>
      <c r="TT54" s="69">
        <v>69</v>
      </c>
      <c r="TU54" s="69">
        <v>42</v>
      </c>
      <c r="TV54" s="69">
        <v>98</v>
      </c>
      <c r="TW54" s="69">
        <v>280</v>
      </c>
      <c r="TX54" s="69">
        <v>91</v>
      </c>
      <c r="TY54" s="69">
        <v>148</v>
      </c>
      <c r="TZ54" s="69">
        <v>109</v>
      </c>
      <c r="UA54" s="69">
        <v>34</v>
      </c>
      <c r="UB54" s="69">
        <v>2</v>
      </c>
      <c r="UC54" s="69">
        <v>2</v>
      </c>
      <c r="UD54" s="69">
        <v>294</v>
      </c>
      <c r="UE54" s="69">
        <v>1169</v>
      </c>
      <c r="UF54" s="69">
        <v>134</v>
      </c>
      <c r="UG54" s="69">
        <v>71</v>
      </c>
      <c r="UH54" s="69">
        <v>174</v>
      </c>
      <c r="UI54" s="69">
        <v>580</v>
      </c>
      <c r="UJ54" s="69">
        <v>162</v>
      </c>
      <c r="UK54" s="69">
        <v>273</v>
      </c>
      <c r="UL54" s="69">
        <v>251</v>
      </c>
      <c r="UM54" s="69">
        <v>76</v>
      </c>
      <c r="UN54" s="69">
        <v>2</v>
      </c>
      <c r="UO54" s="69">
        <v>2</v>
      </c>
      <c r="UP54" s="69">
        <v>497</v>
      </c>
      <c r="UQ54" s="69">
        <v>2222</v>
      </c>
      <c r="UR54" s="69">
        <v>152</v>
      </c>
      <c r="US54" s="69">
        <v>84</v>
      </c>
      <c r="UT54" s="69">
        <v>96</v>
      </c>
      <c r="UU54" s="69">
        <v>78</v>
      </c>
      <c r="UV54" s="69">
        <v>72</v>
      </c>
      <c r="UW54" s="69">
        <v>12</v>
      </c>
      <c r="UX54" s="69">
        <v>9</v>
      </c>
      <c r="UY54" s="69">
        <v>168</v>
      </c>
      <c r="UZ54" s="69">
        <v>379</v>
      </c>
      <c r="VA54" s="69">
        <v>1050</v>
      </c>
      <c r="VB54" s="69">
        <v>191</v>
      </c>
      <c r="VC54" s="69">
        <v>65</v>
      </c>
      <c r="VD54" s="69">
        <v>72</v>
      </c>
      <c r="VE54" s="69">
        <v>71</v>
      </c>
      <c r="VF54" s="69">
        <v>60</v>
      </c>
      <c r="VG54" s="69">
        <v>20</v>
      </c>
      <c r="VH54" s="69">
        <v>18</v>
      </c>
      <c r="VI54" s="69">
        <v>173</v>
      </c>
      <c r="VJ54" s="69">
        <v>293</v>
      </c>
      <c r="VK54" s="69">
        <v>963</v>
      </c>
      <c r="VL54" s="69">
        <v>343</v>
      </c>
      <c r="VM54" s="69">
        <v>149</v>
      </c>
      <c r="VN54" s="69">
        <v>168</v>
      </c>
      <c r="VO54" s="69">
        <v>149</v>
      </c>
      <c r="VP54" s="69">
        <v>132</v>
      </c>
      <c r="VQ54" s="69">
        <v>32</v>
      </c>
      <c r="VR54" s="69">
        <v>27</v>
      </c>
      <c r="VS54" s="69">
        <v>341</v>
      </c>
      <c r="VT54" s="69">
        <v>672</v>
      </c>
      <c r="VU54" s="69">
        <v>2013</v>
      </c>
      <c r="VV54" s="69">
        <v>128</v>
      </c>
      <c r="VW54" s="69">
        <v>84</v>
      </c>
      <c r="VX54" s="69">
        <v>131</v>
      </c>
      <c r="VY54" s="69">
        <v>57</v>
      </c>
      <c r="VZ54" s="69">
        <v>259</v>
      </c>
      <c r="WA54" s="69">
        <v>141</v>
      </c>
      <c r="WB54" s="69">
        <v>8</v>
      </c>
      <c r="WC54" s="69">
        <v>35</v>
      </c>
      <c r="WD54" s="69">
        <v>30</v>
      </c>
      <c r="WE54" s="69">
        <v>89</v>
      </c>
      <c r="WF54" s="69">
        <v>51</v>
      </c>
      <c r="WG54" s="69">
        <v>93</v>
      </c>
      <c r="WH54" s="69">
        <v>4</v>
      </c>
      <c r="WI54" s="69">
        <v>17</v>
      </c>
      <c r="WJ54" s="69">
        <v>35</v>
      </c>
      <c r="WK54" s="69">
        <v>1</v>
      </c>
      <c r="WL54" s="69">
        <v>687</v>
      </c>
      <c r="WM54" s="69">
        <v>1050</v>
      </c>
      <c r="WN54" s="69">
        <v>24</v>
      </c>
      <c r="WO54" s="69">
        <v>22</v>
      </c>
      <c r="WP54" s="69">
        <v>23</v>
      </c>
      <c r="WQ54" s="69">
        <v>119</v>
      </c>
      <c r="WR54" s="69">
        <v>31</v>
      </c>
      <c r="WS54" s="69">
        <v>17</v>
      </c>
      <c r="WT54" s="69">
        <v>1</v>
      </c>
      <c r="WU54" s="69">
        <v>62</v>
      </c>
      <c r="WV54" s="69">
        <v>34</v>
      </c>
      <c r="WW54" s="69">
        <v>1</v>
      </c>
      <c r="WX54" s="69">
        <v>629</v>
      </c>
      <c r="WY54" s="69">
        <v>963</v>
      </c>
      <c r="WZ54" s="69">
        <v>32</v>
      </c>
      <c r="XA54" s="69">
        <v>57</v>
      </c>
      <c r="XB54" s="69">
        <v>53</v>
      </c>
      <c r="XC54" s="69">
        <v>208</v>
      </c>
      <c r="XD54" s="69">
        <v>82</v>
      </c>
      <c r="XE54" s="69">
        <v>110</v>
      </c>
      <c r="XF54" s="69">
        <v>5</v>
      </c>
      <c r="XG54" s="69">
        <v>79</v>
      </c>
      <c r="XH54" s="69">
        <v>69</v>
      </c>
      <c r="XI54" s="69">
        <v>2</v>
      </c>
      <c r="XJ54" s="69">
        <v>1316</v>
      </c>
      <c r="XK54" s="69">
        <v>2013</v>
      </c>
      <c r="XL54" s="69">
        <v>32</v>
      </c>
      <c r="XM54" s="69">
        <v>247</v>
      </c>
      <c r="XN54" s="69">
        <v>186</v>
      </c>
      <c r="XO54" s="69">
        <v>136</v>
      </c>
      <c r="XP54" s="69">
        <v>82</v>
      </c>
      <c r="XQ54" s="69">
        <v>41</v>
      </c>
      <c r="XR54" s="69">
        <v>26</v>
      </c>
      <c r="XS54" s="69">
        <v>46</v>
      </c>
      <c r="XT54" s="69">
        <v>71</v>
      </c>
      <c r="XU54" s="69">
        <v>61</v>
      </c>
      <c r="XV54" s="69">
        <v>8</v>
      </c>
      <c r="XW54" s="69">
        <v>114</v>
      </c>
      <c r="XX54" s="69">
        <v>1050</v>
      </c>
      <c r="XY54" s="69">
        <v>16</v>
      </c>
      <c r="XZ54" s="69">
        <v>272</v>
      </c>
      <c r="YA54" s="69">
        <v>138</v>
      </c>
      <c r="YB54" s="69">
        <v>132</v>
      </c>
      <c r="YC54" s="69">
        <v>61</v>
      </c>
      <c r="YD54" s="69">
        <v>21</v>
      </c>
      <c r="YE54" s="69">
        <v>23</v>
      </c>
      <c r="YF54" s="69">
        <v>58</v>
      </c>
      <c r="YG54" s="69">
        <v>61</v>
      </c>
      <c r="YH54" s="69">
        <v>59</v>
      </c>
      <c r="YI54" s="69">
        <v>5</v>
      </c>
      <c r="YJ54" s="69">
        <v>117</v>
      </c>
      <c r="YK54" s="69">
        <v>963</v>
      </c>
      <c r="YL54" s="69">
        <v>48</v>
      </c>
      <c r="YM54" s="69">
        <v>519</v>
      </c>
      <c r="YN54" s="69">
        <v>324</v>
      </c>
      <c r="YO54" s="69">
        <v>268</v>
      </c>
      <c r="YP54" s="69">
        <v>143</v>
      </c>
      <c r="YQ54" s="69">
        <v>62</v>
      </c>
      <c r="YR54" s="69">
        <v>49</v>
      </c>
      <c r="YS54" s="69">
        <v>104</v>
      </c>
      <c r="YT54" s="69">
        <v>132</v>
      </c>
      <c r="YU54" s="69">
        <v>120</v>
      </c>
      <c r="YV54" s="69">
        <v>13</v>
      </c>
      <c r="YW54" s="69">
        <v>231</v>
      </c>
      <c r="YX54" s="69">
        <v>2013</v>
      </c>
      <c r="YY54" s="69">
        <v>659</v>
      </c>
      <c r="YZ54" s="69">
        <v>63</v>
      </c>
      <c r="ZA54" s="69">
        <v>204</v>
      </c>
      <c r="ZB54" s="69">
        <v>63</v>
      </c>
      <c r="ZC54" s="69">
        <v>11</v>
      </c>
      <c r="ZD54" s="69">
        <v>142</v>
      </c>
      <c r="ZE54" s="69">
        <v>53</v>
      </c>
      <c r="ZF54" s="69">
        <v>7</v>
      </c>
      <c r="ZG54" s="69">
        <v>16</v>
      </c>
      <c r="ZH54" s="69">
        <v>164</v>
      </c>
      <c r="ZI54" s="69">
        <v>1382</v>
      </c>
      <c r="ZJ54" s="69">
        <v>59</v>
      </c>
      <c r="ZK54" s="69">
        <v>83</v>
      </c>
      <c r="ZL54" s="69">
        <v>92</v>
      </c>
      <c r="ZM54" s="69">
        <v>151</v>
      </c>
      <c r="ZN54" s="69">
        <v>251</v>
      </c>
      <c r="ZO54" s="69">
        <v>297</v>
      </c>
      <c r="ZP54" s="69">
        <v>75</v>
      </c>
      <c r="ZQ54" s="69">
        <v>184</v>
      </c>
      <c r="ZR54" s="69">
        <v>174</v>
      </c>
      <c r="ZS54" s="69">
        <v>1366</v>
      </c>
      <c r="ZT54" s="69">
        <v>392</v>
      </c>
      <c r="ZU54" s="69">
        <v>445</v>
      </c>
      <c r="ZV54" s="69">
        <v>237</v>
      </c>
      <c r="ZW54" s="69">
        <v>55</v>
      </c>
      <c r="ZX54" s="69">
        <v>35</v>
      </c>
      <c r="ZY54" s="69">
        <v>3</v>
      </c>
      <c r="ZZ54" s="69">
        <v>199</v>
      </c>
      <c r="AAA54" s="69">
        <v>1366</v>
      </c>
      <c r="AAB54" s="69">
        <v>18</v>
      </c>
      <c r="AAC54" s="69">
        <v>27</v>
      </c>
      <c r="AAD54" s="69">
        <v>129</v>
      </c>
      <c r="AAE54" s="69">
        <v>264</v>
      </c>
      <c r="AAF54" s="69">
        <v>160</v>
      </c>
      <c r="AAG54" s="69">
        <v>598</v>
      </c>
      <c r="AAH54" s="69">
        <v>21</v>
      </c>
      <c r="AAI54" s="69">
        <v>5</v>
      </c>
      <c r="AAJ54" s="69">
        <v>2</v>
      </c>
      <c r="AAK54" s="69">
        <v>9</v>
      </c>
      <c r="AAL54" s="69">
        <v>9</v>
      </c>
      <c r="AAM54" s="69">
        <v>46</v>
      </c>
      <c r="AAN54" s="69">
        <v>20</v>
      </c>
      <c r="AAO54" s="69">
        <v>14</v>
      </c>
      <c r="AAP54" s="69">
        <v>4</v>
      </c>
      <c r="AAQ54" s="69">
        <v>10</v>
      </c>
      <c r="AAR54" s="69">
        <v>8</v>
      </c>
      <c r="AAS54" s="69">
        <v>56</v>
      </c>
      <c r="AAT54" s="69">
        <v>600</v>
      </c>
      <c r="AAU54" s="69">
        <v>404</v>
      </c>
      <c r="AAV54" s="69">
        <v>231</v>
      </c>
      <c r="AAW54" s="69">
        <v>42</v>
      </c>
      <c r="AAX54" s="69">
        <v>9</v>
      </c>
      <c r="AAY54" s="69">
        <v>109</v>
      </c>
      <c r="AAZ54" s="69">
        <v>1395</v>
      </c>
      <c r="ABA54" s="69">
        <v>580</v>
      </c>
      <c r="ABB54" s="69">
        <v>391</v>
      </c>
      <c r="ABC54" s="69">
        <v>156</v>
      </c>
      <c r="ABD54" s="69">
        <v>19</v>
      </c>
      <c r="ABE54" s="69">
        <v>6</v>
      </c>
      <c r="ABF54" s="69">
        <v>122</v>
      </c>
      <c r="ABG54" s="69">
        <v>1274</v>
      </c>
      <c r="ABH54" s="69">
        <v>1180</v>
      </c>
      <c r="ABI54" s="69">
        <v>795</v>
      </c>
      <c r="ABJ54" s="69">
        <v>387</v>
      </c>
      <c r="ABK54" s="69">
        <v>61</v>
      </c>
      <c r="ABL54" s="69">
        <v>15</v>
      </c>
      <c r="ABM54" s="69">
        <v>231</v>
      </c>
      <c r="ABN54" s="69">
        <v>2669</v>
      </c>
      <c r="ABO54" s="69">
        <v>37</v>
      </c>
      <c r="ABP54" s="69">
        <v>60</v>
      </c>
      <c r="ABQ54" s="69">
        <v>88</v>
      </c>
      <c r="ABR54" s="69">
        <v>36</v>
      </c>
      <c r="ABS54" s="69">
        <v>130</v>
      </c>
      <c r="ABT54" s="69">
        <v>31</v>
      </c>
      <c r="ABU54" s="69">
        <v>35</v>
      </c>
      <c r="ABV54" s="69">
        <v>83</v>
      </c>
      <c r="ABW54" s="69">
        <v>137</v>
      </c>
      <c r="ABX54" s="69">
        <v>147</v>
      </c>
      <c r="ABY54" s="69">
        <v>784</v>
      </c>
      <c r="ABZ54" s="69">
        <v>25</v>
      </c>
      <c r="ACA54" s="69">
        <v>70</v>
      </c>
      <c r="ACB54" s="69">
        <v>40</v>
      </c>
      <c r="ACC54" s="69">
        <v>117</v>
      </c>
      <c r="ACD54" s="69">
        <v>20</v>
      </c>
      <c r="ACE54" s="69">
        <v>86</v>
      </c>
      <c r="ACF54" s="69">
        <v>86</v>
      </c>
      <c r="ACG54" s="69">
        <v>5</v>
      </c>
      <c r="ACH54" s="69">
        <v>87</v>
      </c>
      <c r="ACI54" s="69">
        <v>85</v>
      </c>
      <c r="ACJ54" s="69">
        <v>621</v>
      </c>
      <c r="ACK54" s="69">
        <v>62</v>
      </c>
      <c r="ACL54" s="69">
        <v>130</v>
      </c>
      <c r="ACM54" s="69">
        <v>128</v>
      </c>
      <c r="ACN54" s="69">
        <v>153</v>
      </c>
      <c r="ACO54" s="69">
        <v>150</v>
      </c>
      <c r="ACP54" s="69">
        <v>117</v>
      </c>
      <c r="ACQ54" s="69">
        <v>121</v>
      </c>
      <c r="ACR54" s="69">
        <v>88</v>
      </c>
      <c r="ACS54" s="69">
        <v>224</v>
      </c>
      <c r="ACT54" s="69">
        <v>232</v>
      </c>
      <c r="ACU54" s="69">
        <v>1405</v>
      </c>
      <c r="ACV54" s="69">
        <v>0</v>
      </c>
      <c r="ACW54" s="69">
        <v>20</v>
      </c>
      <c r="ACX54" s="69">
        <v>26</v>
      </c>
      <c r="ACY54" s="69">
        <v>119</v>
      </c>
      <c r="ACZ54" s="69">
        <v>59</v>
      </c>
      <c r="ADA54" s="69">
        <v>27</v>
      </c>
      <c r="ADB54" s="69">
        <v>79</v>
      </c>
      <c r="ADC54" s="69">
        <v>168</v>
      </c>
      <c r="ADD54" s="69">
        <v>498</v>
      </c>
      <c r="ADE54" s="69">
        <v>0</v>
      </c>
      <c r="ADF54" s="69">
        <v>7</v>
      </c>
      <c r="ADG54" s="69">
        <v>17</v>
      </c>
      <c r="ADH54" s="69">
        <v>156</v>
      </c>
      <c r="ADI54" s="69">
        <v>31</v>
      </c>
      <c r="ADJ54" s="69">
        <v>33</v>
      </c>
      <c r="ADK54" s="69">
        <v>151</v>
      </c>
      <c r="ADL54" s="69">
        <v>140</v>
      </c>
      <c r="ADM54" s="69">
        <v>535</v>
      </c>
      <c r="ADN54" s="69">
        <v>817</v>
      </c>
      <c r="ADO54" s="69">
        <v>315</v>
      </c>
      <c r="ADP54" s="69">
        <v>28</v>
      </c>
      <c r="ADQ54" s="69">
        <v>6</v>
      </c>
      <c r="ADR54" s="69">
        <v>3</v>
      </c>
      <c r="ADS54" s="69">
        <v>648</v>
      </c>
      <c r="ADT54" s="69">
        <v>474</v>
      </c>
      <c r="ADU54" s="69">
        <v>47</v>
      </c>
      <c r="ADV54" s="69">
        <v>1169</v>
      </c>
      <c r="ADW54" s="69">
        <v>567</v>
      </c>
      <c r="ADX54" s="69">
        <v>77</v>
      </c>
      <c r="ADY54" s="69">
        <v>487</v>
      </c>
      <c r="ADZ54" s="69">
        <v>38</v>
      </c>
      <c r="AEA54" s="69">
        <v>1169</v>
      </c>
    </row>
    <row r="55" spans="1:809" ht="15" thickBot="1">
      <c r="A55" s="60" t="s">
        <v>822</v>
      </c>
      <c r="B55" s="60" t="s">
        <v>934</v>
      </c>
      <c r="C55" s="54">
        <v>173</v>
      </c>
      <c r="D55" s="68">
        <f t="shared" si="9"/>
        <v>3482</v>
      </c>
      <c r="E55" s="40">
        <f t="shared" si="10"/>
        <v>20.127167630057805</v>
      </c>
      <c r="F55" s="85">
        <f t="shared" si="11"/>
        <v>65.30658944662035</v>
      </c>
      <c r="G55" s="91">
        <f t="shared" si="12"/>
        <v>0.37749473668566674</v>
      </c>
      <c r="H55" s="91">
        <f t="shared" si="30"/>
        <v>5.765743167852925</v>
      </c>
      <c r="I55" s="60" t="s">
        <v>934</v>
      </c>
      <c r="K55" s="18">
        <f t="shared" si="27"/>
        <v>41</v>
      </c>
      <c r="L55" s="30">
        <v>30</v>
      </c>
      <c r="M55" s="43" t="s">
        <v>822</v>
      </c>
      <c r="N55" s="68">
        <f t="shared" si="32"/>
        <v>3482</v>
      </c>
      <c r="O55" s="28">
        <f t="shared" si="28"/>
        <v>48.842754944592507</v>
      </c>
      <c r="P55" s="30">
        <f t="shared" si="14"/>
        <v>303</v>
      </c>
      <c r="Q55" s="44">
        <f t="shared" si="1"/>
        <v>8.7018954623779443</v>
      </c>
      <c r="R55" s="28">
        <f t="shared" si="15"/>
        <v>47.200381981506595</v>
      </c>
      <c r="S55" s="45">
        <f t="shared" si="2"/>
        <v>318</v>
      </c>
      <c r="T55" s="44">
        <f t="shared" si="3"/>
        <v>9.1326823664560592</v>
      </c>
      <c r="U55" s="28">
        <f t="shared" si="16"/>
        <v>41.115243586717597</v>
      </c>
      <c r="V55" s="45">
        <f t="shared" si="17"/>
        <v>703</v>
      </c>
      <c r="W55" s="44">
        <f t="shared" si="4"/>
        <v>39.784946236559136</v>
      </c>
      <c r="X55" s="28">
        <f t="shared" si="18"/>
        <v>42.687710554248</v>
      </c>
      <c r="Y55" s="44">
        <f t="shared" si="19"/>
        <v>728</v>
      </c>
      <c r="Z55" s="44">
        <f t="shared" si="5"/>
        <v>20.907524411257899</v>
      </c>
      <c r="AA55" s="28">
        <f t="shared" si="20"/>
        <v>55.310911140893921</v>
      </c>
      <c r="AB55" s="45">
        <f t="shared" si="21"/>
        <v>1293</v>
      </c>
      <c r="AC55" s="44">
        <f t="shared" si="6"/>
        <v>54.442105263157892</v>
      </c>
      <c r="AD55" s="28">
        <f t="shared" si="22"/>
        <v>87.527500423083424</v>
      </c>
      <c r="AE55" s="45">
        <f t="shared" si="23"/>
        <v>945</v>
      </c>
      <c r="AF55" s="44">
        <f t="shared" si="7"/>
        <v>53.480475382003398</v>
      </c>
      <c r="AG55" s="28">
        <f t="shared" si="24"/>
        <v>63.440658816136889</v>
      </c>
      <c r="AH55" s="44">
        <v>1</v>
      </c>
      <c r="AI55" s="28">
        <f t="shared" si="25"/>
        <v>3.5714285714285716</v>
      </c>
      <c r="AJ55" s="45">
        <f t="shared" si="8"/>
        <v>11606.666666666666</v>
      </c>
      <c r="AK55" s="28">
        <f t="shared" si="26"/>
        <v>59.293316304810553</v>
      </c>
      <c r="AL55" s="45">
        <v>458</v>
      </c>
      <c r="AM55" s="28">
        <f t="shared" si="29"/>
        <v>2.2792873494575496</v>
      </c>
      <c r="AN55" s="39"/>
      <c r="AO55" s="28">
        <v>0</v>
      </c>
      <c r="AP55" s="27" t="s">
        <v>822</v>
      </c>
      <c r="AR55" s="69">
        <v>16</v>
      </c>
      <c r="AS55" s="69">
        <v>21</v>
      </c>
      <c r="AT55" s="69">
        <v>13</v>
      </c>
      <c r="AU55" s="69">
        <v>18</v>
      </c>
      <c r="AV55" s="69">
        <v>11</v>
      </c>
      <c r="AW55" s="69">
        <v>12</v>
      </c>
      <c r="AX55" s="69">
        <v>8</v>
      </c>
      <c r="AY55" s="69">
        <v>11</v>
      </c>
      <c r="AZ55" s="69">
        <v>8</v>
      </c>
      <c r="BA55" s="69">
        <v>9</v>
      </c>
      <c r="BB55" s="69">
        <v>4</v>
      </c>
      <c r="BC55" s="69">
        <v>5</v>
      </c>
      <c r="BD55" s="69">
        <v>13</v>
      </c>
      <c r="BE55" s="69">
        <v>8</v>
      </c>
      <c r="BF55" s="69">
        <v>4</v>
      </c>
      <c r="BG55" s="69">
        <v>10</v>
      </c>
      <c r="BH55" s="69">
        <v>6</v>
      </c>
      <c r="BI55" s="69">
        <v>17</v>
      </c>
      <c r="BJ55" s="69">
        <v>9</v>
      </c>
      <c r="BK55" s="69">
        <v>29</v>
      </c>
      <c r="BL55" s="69">
        <v>205</v>
      </c>
      <c r="BM55" s="69">
        <v>297</v>
      </c>
      <c r="BN55" s="69">
        <v>276</v>
      </c>
      <c r="BO55" s="69">
        <v>200</v>
      </c>
      <c r="BP55" s="69">
        <v>155</v>
      </c>
      <c r="BQ55" s="69">
        <v>112</v>
      </c>
      <c r="BR55" s="69">
        <v>95</v>
      </c>
      <c r="BS55" s="69">
        <v>74</v>
      </c>
      <c r="BT55" s="69">
        <v>63</v>
      </c>
      <c r="BU55" s="69">
        <v>50</v>
      </c>
      <c r="BV55" s="69">
        <v>37</v>
      </c>
      <c r="BW55" s="69">
        <v>25</v>
      </c>
      <c r="BX55" s="69">
        <v>12</v>
      </c>
      <c r="BY55" s="69">
        <v>12</v>
      </c>
      <c r="BZ55" s="69">
        <v>1845</v>
      </c>
      <c r="CA55" s="69">
        <v>17</v>
      </c>
      <c r="CB55" s="69">
        <v>22</v>
      </c>
      <c r="CC55" s="69">
        <v>22</v>
      </c>
      <c r="CD55" s="69">
        <v>13</v>
      </c>
      <c r="CE55" s="69">
        <v>8</v>
      </c>
      <c r="CF55" s="69">
        <v>17</v>
      </c>
      <c r="CG55" s="69">
        <v>13</v>
      </c>
      <c r="CH55" s="69">
        <v>10</v>
      </c>
      <c r="CI55" s="69">
        <v>6</v>
      </c>
      <c r="CJ55" s="69">
        <v>5</v>
      </c>
      <c r="CK55" s="69">
        <v>11</v>
      </c>
      <c r="CL55" s="69">
        <v>6</v>
      </c>
      <c r="CM55" s="69">
        <v>4</v>
      </c>
      <c r="CN55" s="69">
        <v>9</v>
      </c>
      <c r="CO55" s="69">
        <v>10</v>
      </c>
      <c r="CP55" s="69">
        <v>4</v>
      </c>
      <c r="CQ55" s="69">
        <v>4</v>
      </c>
      <c r="CR55" s="69">
        <v>9</v>
      </c>
      <c r="CS55" s="69">
        <v>5</v>
      </c>
      <c r="CT55" s="69">
        <v>23</v>
      </c>
      <c r="CU55" s="69">
        <v>194</v>
      </c>
      <c r="CV55" s="69">
        <v>247</v>
      </c>
      <c r="CW55" s="69">
        <v>226</v>
      </c>
      <c r="CX55" s="69">
        <v>161</v>
      </c>
      <c r="CY55" s="69">
        <v>103</v>
      </c>
      <c r="CZ55" s="69">
        <v>98</v>
      </c>
      <c r="DA55" s="69">
        <v>75</v>
      </c>
      <c r="DB55" s="69">
        <v>52</v>
      </c>
      <c r="DC55" s="69">
        <v>81</v>
      </c>
      <c r="DD55" s="69">
        <v>47</v>
      </c>
      <c r="DE55" s="69">
        <v>37</v>
      </c>
      <c r="DF55" s="69">
        <v>28</v>
      </c>
      <c r="DG55" s="69">
        <v>33</v>
      </c>
      <c r="DH55" s="69">
        <v>37</v>
      </c>
      <c r="DI55" s="69">
        <v>1637</v>
      </c>
      <c r="DJ55" s="69">
        <v>33</v>
      </c>
      <c r="DK55" s="69">
        <v>43</v>
      </c>
      <c r="DL55" s="69">
        <v>35</v>
      </c>
      <c r="DM55" s="69">
        <v>31</v>
      </c>
      <c r="DN55" s="69">
        <v>19</v>
      </c>
      <c r="DO55" s="69">
        <v>29</v>
      </c>
      <c r="DP55" s="69">
        <v>21</v>
      </c>
      <c r="DQ55" s="69">
        <v>21</v>
      </c>
      <c r="DR55" s="69">
        <v>14</v>
      </c>
      <c r="DS55" s="69">
        <v>14</v>
      </c>
      <c r="DT55" s="69">
        <v>15</v>
      </c>
      <c r="DU55" s="69">
        <v>11</v>
      </c>
      <c r="DV55" s="69">
        <v>17</v>
      </c>
      <c r="DW55" s="69">
        <v>17</v>
      </c>
      <c r="DX55" s="69">
        <v>14</v>
      </c>
      <c r="DY55" s="69">
        <v>14</v>
      </c>
      <c r="DZ55" s="69">
        <v>10</v>
      </c>
      <c r="EA55" s="69">
        <v>26</v>
      </c>
      <c r="EB55" s="69">
        <v>14</v>
      </c>
      <c r="EC55" s="69">
        <v>52</v>
      </c>
      <c r="ED55" s="69">
        <v>399</v>
      </c>
      <c r="EE55" s="69">
        <v>544</v>
      </c>
      <c r="EF55" s="69">
        <v>502</v>
      </c>
      <c r="EG55" s="69">
        <v>361</v>
      </c>
      <c r="EH55" s="69">
        <v>258</v>
      </c>
      <c r="EI55" s="69">
        <v>210</v>
      </c>
      <c r="EJ55" s="69">
        <v>170</v>
      </c>
      <c r="EK55" s="69">
        <v>126</v>
      </c>
      <c r="EL55" s="69">
        <v>144</v>
      </c>
      <c r="EM55" s="69">
        <v>97</v>
      </c>
      <c r="EN55" s="69">
        <v>74</v>
      </c>
      <c r="EO55" s="69">
        <v>53</v>
      </c>
      <c r="EP55" s="69">
        <v>45</v>
      </c>
      <c r="EQ55" s="69">
        <v>49</v>
      </c>
      <c r="ER55" s="69">
        <v>3482</v>
      </c>
      <c r="ES55" s="69">
        <v>1248</v>
      </c>
      <c r="ET55" s="69">
        <v>477</v>
      </c>
      <c r="EU55" s="69">
        <v>61</v>
      </c>
      <c r="EV55" s="69">
        <v>38</v>
      </c>
      <c r="EW55" s="69">
        <v>21</v>
      </c>
      <c r="EX55" s="69">
        <v>1845</v>
      </c>
      <c r="EY55" s="69">
        <v>1044</v>
      </c>
      <c r="EZ55" s="69">
        <v>424</v>
      </c>
      <c r="FA55" s="69">
        <v>36</v>
      </c>
      <c r="FB55" s="69">
        <v>41</v>
      </c>
      <c r="FC55" s="69">
        <v>92</v>
      </c>
      <c r="FD55" s="69">
        <v>1637</v>
      </c>
      <c r="FE55" s="69">
        <v>2292</v>
      </c>
      <c r="FF55" s="69">
        <v>901</v>
      </c>
      <c r="FG55" s="69">
        <v>97</v>
      </c>
      <c r="FH55" s="69">
        <v>79</v>
      </c>
      <c r="FI55" s="69">
        <v>113</v>
      </c>
      <c r="FJ55" s="69">
        <v>3482</v>
      </c>
      <c r="FK55" s="69">
        <v>2170</v>
      </c>
      <c r="FL55" s="69">
        <v>179</v>
      </c>
      <c r="FM55" s="69">
        <v>75</v>
      </c>
      <c r="FN55" s="69">
        <v>20</v>
      </c>
      <c r="FO55" s="69">
        <v>284</v>
      </c>
      <c r="FP55" s="69">
        <v>678</v>
      </c>
      <c r="FQ55" s="69">
        <v>0</v>
      </c>
      <c r="FR55" s="69">
        <v>3406</v>
      </c>
      <c r="FS55" s="69">
        <v>2283</v>
      </c>
      <c r="FT55" s="69">
        <v>81</v>
      </c>
      <c r="FU55" s="69">
        <v>80</v>
      </c>
      <c r="FV55" s="69">
        <v>24</v>
      </c>
      <c r="FW55" s="69">
        <v>289</v>
      </c>
      <c r="FX55" s="69">
        <v>567</v>
      </c>
      <c r="FY55" s="69">
        <v>82</v>
      </c>
      <c r="FZ55" s="69">
        <v>3406</v>
      </c>
      <c r="GA55" s="69">
        <v>2166</v>
      </c>
      <c r="GB55" s="69">
        <v>0</v>
      </c>
      <c r="GC55" s="69">
        <v>571</v>
      </c>
      <c r="GD55" s="69">
        <v>118</v>
      </c>
      <c r="GE55" s="69">
        <v>298</v>
      </c>
      <c r="GF55" s="69">
        <v>145</v>
      </c>
      <c r="GG55" s="69">
        <v>108</v>
      </c>
      <c r="GH55" s="69">
        <v>3406</v>
      </c>
      <c r="GI55" s="69">
        <v>2710</v>
      </c>
      <c r="GJ55" s="69">
        <v>400</v>
      </c>
      <c r="GK55" s="69">
        <v>79</v>
      </c>
      <c r="GL55" s="69">
        <v>184</v>
      </c>
      <c r="GM55" s="69">
        <v>3373</v>
      </c>
      <c r="GN55" s="69">
        <v>1704</v>
      </c>
      <c r="GO55" s="69">
        <v>792</v>
      </c>
      <c r="GP55" s="69">
        <v>862</v>
      </c>
      <c r="GQ55" s="69">
        <v>124</v>
      </c>
      <c r="GR55" s="69">
        <v>3482</v>
      </c>
      <c r="GS55" s="69">
        <v>937</v>
      </c>
      <c r="GT55" s="69">
        <v>75</v>
      </c>
      <c r="GU55" s="69">
        <v>91</v>
      </c>
      <c r="GV55" s="69">
        <v>17</v>
      </c>
      <c r="GW55" s="69">
        <v>754</v>
      </c>
      <c r="GX55" s="69">
        <v>937</v>
      </c>
      <c r="GY55" s="69">
        <v>417</v>
      </c>
      <c r="GZ55" s="69">
        <v>344</v>
      </c>
      <c r="HA55" s="69">
        <v>133</v>
      </c>
      <c r="HB55" s="69">
        <v>17</v>
      </c>
      <c r="HC55" s="69">
        <v>26</v>
      </c>
      <c r="HD55" s="69">
        <v>1010</v>
      </c>
      <c r="HE55" s="69">
        <v>2248</v>
      </c>
      <c r="HF55" s="69">
        <v>113</v>
      </c>
      <c r="HG55" s="69">
        <v>3371</v>
      </c>
      <c r="HH55" s="69">
        <v>1010</v>
      </c>
      <c r="HI55" s="69">
        <v>145</v>
      </c>
      <c r="HJ55" s="69">
        <v>12</v>
      </c>
      <c r="HK55" s="69">
        <v>22</v>
      </c>
      <c r="HL55" s="69">
        <v>62</v>
      </c>
      <c r="HM55" s="69">
        <v>454</v>
      </c>
      <c r="HN55" s="69">
        <v>308</v>
      </c>
      <c r="HO55" s="69">
        <v>7</v>
      </c>
      <c r="HP55" s="69">
        <v>4</v>
      </c>
      <c r="HQ55" s="69">
        <v>0</v>
      </c>
      <c r="HR55" s="69">
        <v>1</v>
      </c>
      <c r="HS55" s="69">
        <v>0</v>
      </c>
      <c r="HT55" s="69">
        <v>5</v>
      </c>
      <c r="HU55" s="69">
        <v>4</v>
      </c>
      <c r="HV55" s="69">
        <v>3</v>
      </c>
      <c r="HW55" s="69">
        <v>0</v>
      </c>
      <c r="HX55" s="69">
        <v>0</v>
      </c>
      <c r="HY55" s="69">
        <v>7</v>
      </c>
      <c r="HZ55" s="69">
        <v>8</v>
      </c>
      <c r="IA55" s="69">
        <v>3</v>
      </c>
      <c r="IB55" s="69">
        <v>1</v>
      </c>
      <c r="IC55" s="69">
        <v>0</v>
      </c>
      <c r="ID55" s="69">
        <v>12</v>
      </c>
      <c r="IE55" s="69">
        <v>416</v>
      </c>
      <c r="IF55" s="69">
        <v>133</v>
      </c>
      <c r="IG55" s="69">
        <v>87</v>
      </c>
      <c r="IH55" s="69">
        <v>32</v>
      </c>
      <c r="II55" s="69">
        <v>12</v>
      </c>
      <c r="IJ55" s="69">
        <v>680</v>
      </c>
      <c r="IK55" s="69">
        <v>832</v>
      </c>
      <c r="IL55" s="69">
        <v>399</v>
      </c>
      <c r="IM55" s="69">
        <v>348</v>
      </c>
      <c r="IN55" s="69">
        <v>160</v>
      </c>
      <c r="IO55" s="69">
        <v>74</v>
      </c>
      <c r="IP55" s="69">
        <v>1813</v>
      </c>
      <c r="IQ55" s="69">
        <v>72</v>
      </c>
      <c r="IR55" s="69">
        <v>149</v>
      </c>
      <c r="IS55" s="69">
        <v>180</v>
      </c>
      <c r="IT55" s="69">
        <v>96</v>
      </c>
      <c r="IU55" s="69">
        <v>50</v>
      </c>
      <c r="IV55" s="69">
        <v>547</v>
      </c>
      <c r="IW55" s="69">
        <v>0</v>
      </c>
      <c r="IX55" s="69">
        <v>104</v>
      </c>
      <c r="IY55" s="69">
        <v>50</v>
      </c>
      <c r="IZ55" s="69">
        <v>18</v>
      </c>
      <c r="JA55" s="69">
        <v>6</v>
      </c>
      <c r="JB55" s="69">
        <v>1</v>
      </c>
      <c r="JC55" s="69">
        <v>0</v>
      </c>
      <c r="JD55" s="69">
        <v>85</v>
      </c>
      <c r="JE55" s="69">
        <v>29</v>
      </c>
      <c r="JF55" s="69">
        <v>8</v>
      </c>
      <c r="JG55" s="69">
        <v>0</v>
      </c>
      <c r="JH55" s="69">
        <v>0</v>
      </c>
      <c r="JI55" s="69">
        <v>0</v>
      </c>
      <c r="JJ55" s="69">
        <v>0</v>
      </c>
      <c r="JK55" s="69">
        <v>18</v>
      </c>
      <c r="JL55" s="69">
        <v>12</v>
      </c>
      <c r="JM55" s="69">
        <v>4</v>
      </c>
      <c r="JN55" s="69">
        <v>1</v>
      </c>
      <c r="JO55" s="69">
        <v>344</v>
      </c>
      <c r="JP55" s="69">
        <v>189</v>
      </c>
      <c r="JQ55" s="69">
        <v>97</v>
      </c>
      <c r="JR55" s="69">
        <v>38</v>
      </c>
      <c r="JS55" s="69">
        <v>10</v>
      </c>
      <c r="JT55" s="69">
        <v>2</v>
      </c>
      <c r="JU55" s="69">
        <v>149</v>
      </c>
      <c r="JV55" s="69">
        <v>66</v>
      </c>
      <c r="JW55" s="69">
        <v>27</v>
      </c>
      <c r="JX55" s="69">
        <v>242</v>
      </c>
      <c r="JY55" s="69">
        <v>23</v>
      </c>
      <c r="JZ55" s="69">
        <v>47</v>
      </c>
      <c r="KA55" s="69">
        <v>8</v>
      </c>
      <c r="KB55" s="69">
        <v>78</v>
      </c>
      <c r="KC55" s="69">
        <v>7</v>
      </c>
      <c r="KD55" s="69">
        <v>9</v>
      </c>
      <c r="KE55" s="69">
        <v>0</v>
      </c>
      <c r="KF55" s="69">
        <v>16</v>
      </c>
      <c r="KG55" s="69">
        <v>249</v>
      </c>
      <c r="KH55" s="69">
        <v>101</v>
      </c>
      <c r="KI55" s="69">
        <v>75</v>
      </c>
      <c r="KJ55" s="69">
        <v>425</v>
      </c>
      <c r="KK55" s="69">
        <v>30</v>
      </c>
      <c r="KL55" s="69">
        <v>56</v>
      </c>
      <c r="KM55" s="69">
        <v>18</v>
      </c>
      <c r="KN55" s="69">
        <v>104</v>
      </c>
      <c r="KO55" s="69">
        <v>8</v>
      </c>
      <c r="KP55" s="69">
        <v>10</v>
      </c>
      <c r="KQ55" s="69">
        <v>0</v>
      </c>
      <c r="KR55" s="69">
        <v>18</v>
      </c>
      <c r="KS55" s="69">
        <v>127</v>
      </c>
      <c r="KT55" s="69">
        <v>42</v>
      </c>
      <c r="KU55" s="69">
        <v>45</v>
      </c>
      <c r="KV55" s="69">
        <v>46</v>
      </c>
      <c r="KW55" s="69">
        <v>76</v>
      </c>
      <c r="KX55" s="69">
        <v>336</v>
      </c>
      <c r="KY55" s="69">
        <v>448</v>
      </c>
      <c r="KZ55" s="69">
        <v>149</v>
      </c>
      <c r="LA55" s="69">
        <v>173</v>
      </c>
      <c r="LB55" s="69">
        <v>143</v>
      </c>
      <c r="LC55" s="69">
        <v>212</v>
      </c>
      <c r="LD55" s="69">
        <v>1125</v>
      </c>
      <c r="LE55" s="69">
        <v>235</v>
      </c>
      <c r="LF55" s="69">
        <v>68</v>
      </c>
      <c r="LG55" s="69">
        <v>41</v>
      </c>
      <c r="LH55" s="69">
        <v>93</v>
      </c>
      <c r="LI55" s="69">
        <v>57</v>
      </c>
      <c r="LJ55" s="69">
        <v>29</v>
      </c>
      <c r="LK55" s="69">
        <v>54</v>
      </c>
      <c r="LL55" s="69">
        <v>103</v>
      </c>
      <c r="LM55" s="69">
        <v>680</v>
      </c>
      <c r="LN55" s="69">
        <v>470</v>
      </c>
      <c r="LO55" s="69">
        <v>136</v>
      </c>
      <c r="LP55" s="69">
        <v>82</v>
      </c>
      <c r="LQ55" s="69">
        <v>292</v>
      </c>
      <c r="LR55" s="69">
        <v>217</v>
      </c>
      <c r="LS55" s="69">
        <v>106</v>
      </c>
      <c r="LT55" s="69">
        <v>180</v>
      </c>
      <c r="LU55" s="69">
        <v>330</v>
      </c>
      <c r="LV55" s="69">
        <v>1813</v>
      </c>
      <c r="LW55" s="69">
        <v>850</v>
      </c>
      <c r="LX55" s="69">
        <v>154</v>
      </c>
      <c r="LY55" s="69">
        <v>160</v>
      </c>
      <c r="LZ55" s="69">
        <v>75</v>
      </c>
      <c r="MA55" s="69">
        <v>93</v>
      </c>
      <c r="MB55" s="69">
        <v>1332</v>
      </c>
      <c r="MC55" s="69">
        <v>828</v>
      </c>
      <c r="MD55" s="69">
        <v>169</v>
      </c>
      <c r="ME55" s="69">
        <v>155</v>
      </c>
      <c r="MF55" s="69">
        <v>207</v>
      </c>
      <c r="MG55" s="69">
        <v>24</v>
      </c>
      <c r="MH55" s="69">
        <v>12</v>
      </c>
      <c r="MI55" s="69">
        <v>63</v>
      </c>
      <c r="MJ55" s="69">
        <v>18</v>
      </c>
      <c r="MK55" s="69">
        <v>10</v>
      </c>
      <c r="ML55" s="69">
        <v>3</v>
      </c>
      <c r="MM55" s="69">
        <v>9</v>
      </c>
      <c r="MN55" s="69">
        <v>5</v>
      </c>
      <c r="MO55" s="69">
        <v>65</v>
      </c>
      <c r="MP55" s="69">
        <v>199</v>
      </c>
      <c r="MQ55" s="69">
        <v>1767</v>
      </c>
      <c r="MR55" s="69">
        <v>828</v>
      </c>
      <c r="MS55" s="69">
        <v>338</v>
      </c>
      <c r="MT55" s="69">
        <v>310</v>
      </c>
      <c r="MU55" s="69">
        <v>786</v>
      </c>
      <c r="MV55" s="69">
        <v>85</v>
      </c>
      <c r="MW55" s="69">
        <v>26</v>
      </c>
      <c r="MX55" s="69">
        <v>146</v>
      </c>
      <c r="MY55" s="69">
        <v>62</v>
      </c>
      <c r="MZ55" s="69">
        <v>49</v>
      </c>
      <c r="NA55" s="69">
        <v>10</v>
      </c>
      <c r="NB55" s="69">
        <v>31</v>
      </c>
      <c r="NC55" s="69">
        <v>25</v>
      </c>
      <c r="ND55" s="69">
        <v>167</v>
      </c>
      <c r="NE55" s="69">
        <v>561</v>
      </c>
      <c r="NF55" s="69">
        <v>3424</v>
      </c>
      <c r="NG55" s="69">
        <v>828</v>
      </c>
      <c r="NH55" s="69">
        <v>528</v>
      </c>
      <c r="NI55" s="69">
        <v>203</v>
      </c>
      <c r="NJ55" s="69">
        <v>135</v>
      </c>
      <c r="NK55" s="69">
        <v>54</v>
      </c>
      <c r="NL55" s="69">
        <v>12</v>
      </c>
      <c r="NM55" s="69">
        <v>7</v>
      </c>
      <c r="NN55" s="69">
        <v>0</v>
      </c>
      <c r="NO55" s="69">
        <v>1767</v>
      </c>
      <c r="NP55" s="69">
        <v>828</v>
      </c>
      <c r="NQ55" s="69">
        <v>1056</v>
      </c>
      <c r="NR55" s="69">
        <v>609</v>
      </c>
      <c r="NS55" s="69">
        <v>540</v>
      </c>
      <c r="NT55" s="69">
        <v>270</v>
      </c>
      <c r="NU55" s="69">
        <v>72</v>
      </c>
      <c r="NV55" s="69">
        <v>49</v>
      </c>
      <c r="NW55" s="69">
        <v>0</v>
      </c>
      <c r="NX55" s="69">
        <v>3424</v>
      </c>
      <c r="NY55" s="69">
        <v>991</v>
      </c>
      <c r="NZ55" s="69">
        <v>566</v>
      </c>
      <c r="OA55" s="69">
        <v>137</v>
      </c>
      <c r="OB55" s="69">
        <v>0</v>
      </c>
      <c r="OC55" s="69">
        <v>73</v>
      </c>
      <c r="OD55" s="69">
        <v>1767</v>
      </c>
      <c r="OE55" s="69">
        <v>2200</v>
      </c>
      <c r="OF55" s="69">
        <v>920</v>
      </c>
      <c r="OG55" s="69">
        <v>181</v>
      </c>
      <c r="OH55" s="69">
        <v>0</v>
      </c>
      <c r="OI55" s="69">
        <v>123</v>
      </c>
      <c r="OJ55" s="69">
        <v>3424</v>
      </c>
      <c r="OK55" s="69">
        <v>1135</v>
      </c>
      <c r="OL55" s="69">
        <v>164</v>
      </c>
      <c r="OM55" s="69">
        <v>65</v>
      </c>
      <c r="ON55" s="69">
        <v>45</v>
      </c>
      <c r="OO55" s="69">
        <v>47</v>
      </c>
      <c r="OP55" s="69">
        <v>33</v>
      </c>
      <c r="OQ55" s="69">
        <v>25</v>
      </c>
      <c r="OR55" s="69">
        <v>43</v>
      </c>
      <c r="OS55" s="69">
        <v>15</v>
      </c>
      <c r="OT55" s="69">
        <v>195</v>
      </c>
      <c r="OU55" s="69">
        <v>1767</v>
      </c>
      <c r="OV55" s="69">
        <v>2209</v>
      </c>
      <c r="OW55" s="69">
        <v>294</v>
      </c>
      <c r="OX55" s="69">
        <v>122</v>
      </c>
      <c r="OY55" s="69">
        <v>80</v>
      </c>
      <c r="OZ55" s="69">
        <v>90</v>
      </c>
      <c r="PA55" s="69">
        <v>75</v>
      </c>
      <c r="PB55" s="69">
        <v>47</v>
      </c>
      <c r="PC55" s="69">
        <v>95</v>
      </c>
      <c r="PD55" s="69">
        <v>46</v>
      </c>
      <c r="PE55" s="69">
        <v>366</v>
      </c>
      <c r="PF55" s="69">
        <v>3424</v>
      </c>
      <c r="PG55" s="69">
        <v>298</v>
      </c>
      <c r="PH55" s="69">
        <v>296</v>
      </c>
      <c r="PI55" s="69">
        <v>996</v>
      </c>
      <c r="PJ55" s="69">
        <v>91</v>
      </c>
      <c r="PK55" s="69">
        <v>2</v>
      </c>
      <c r="PL55" s="69">
        <v>20</v>
      </c>
      <c r="PM55" s="69">
        <v>64</v>
      </c>
      <c r="PN55" s="69">
        <v>1767</v>
      </c>
      <c r="PO55" s="69">
        <v>739</v>
      </c>
      <c r="PP55" s="69">
        <v>545</v>
      </c>
      <c r="PQ55" s="69">
        <v>1826</v>
      </c>
      <c r="PR55" s="69">
        <v>179</v>
      </c>
      <c r="PS55" s="69">
        <v>6</v>
      </c>
      <c r="PT55" s="69">
        <v>33</v>
      </c>
      <c r="PU55" s="69">
        <v>96</v>
      </c>
      <c r="PV55" s="69">
        <v>3424</v>
      </c>
      <c r="PW55" s="69">
        <v>390</v>
      </c>
      <c r="PX55" s="69">
        <v>322</v>
      </c>
      <c r="PY55" s="69">
        <v>195</v>
      </c>
      <c r="PZ55" s="69">
        <v>227</v>
      </c>
      <c r="QA55" s="69">
        <v>234</v>
      </c>
      <c r="QB55" s="69">
        <v>166</v>
      </c>
      <c r="QC55" s="69">
        <v>77</v>
      </c>
      <c r="QD55" s="69">
        <v>48</v>
      </c>
      <c r="QE55" s="69">
        <v>108</v>
      </c>
      <c r="QF55" s="69">
        <v>1767</v>
      </c>
      <c r="QG55" s="69">
        <v>512</v>
      </c>
      <c r="QH55" s="69">
        <v>496</v>
      </c>
      <c r="QI55" s="69">
        <v>405</v>
      </c>
      <c r="QJ55" s="69">
        <v>446</v>
      </c>
      <c r="QK55" s="69">
        <v>608</v>
      </c>
      <c r="QL55" s="69">
        <v>414</v>
      </c>
      <c r="QM55" s="69">
        <v>220</v>
      </c>
      <c r="QN55" s="69">
        <v>158</v>
      </c>
      <c r="QO55" s="69">
        <v>165</v>
      </c>
      <c r="QP55" s="69">
        <v>3424</v>
      </c>
      <c r="QQ55" s="69">
        <v>78</v>
      </c>
      <c r="QR55" s="69">
        <v>156</v>
      </c>
      <c r="QS55" s="69">
        <v>997</v>
      </c>
      <c r="QT55" s="69">
        <v>424</v>
      </c>
      <c r="QU55" s="69">
        <v>17</v>
      </c>
      <c r="QV55" s="69">
        <v>2</v>
      </c>
      <c r="QW55" s="69">
        <v>6</v>
      </c>
      <c r="QX55" s="69">
        <v>4</v>
      </c>
      <c r="QY55" s="69">
        <v>3</v>
      </c>
      <c r="QZ55" s="69">
        <v>80</v>
      </c>
      <c r="RA55" s="69">
        <v>1767</v>
      </c>
      <c r="RB55" s="69">
        <v>1603</v>
      </c>
      <c r="RC55" s="69">
        <v>51</v>
      </c>
      <c r="RD55" s="69">
        <v>1</v>
      </c>
      <c r="RE55" s="69">
        <v>3</v>
      </c>
      <c r="RF55" s="69">
        <v>4</v>
      </c>
      <c r="RG55" s="69">
        <v>105</v>
      </c>
      <c r="RH55" s="69">
        <v>1767</v>
      </c>
      <c r="RI55" s="69">
        <v>1610</v>
      </c>
      <c r="RJ55" s="69">
        <v>21</v>
      </c>
      <c r="RK55" s="69">
        <v>3</v>
      </c>
      <c r="RL55" s="69">
        <v>6</v>
      </c>
      <c r="RM55" s="69">
        <v>6</v>
      </c>
      <c r="RN55" s="69">
        <v>121</v>
      </c>
      <c r="RO55" s="69">
        <v>1767</v>
      </c>
      <c r="RP55" s="69">
        <v>1789</v>
      </c>
      <c r="RQ55" s="69">
        <v>312</v>
      </c>
      <c r="RR55" s="69">
        <v>2101</v>
      </c>
      <c r="RS55" s="69">
        <v>3</v>
      </c>
      <c r="RT55" s="69">
        <v>64</v>
      </c>
      <c r="RU55" s="69">
        <v>934</v>
      </c>
      <c r="RV55" s="69">
        <v>28</v>
      </c>
      <c r="RW55" s="69">
        <v>246</v>
      </c>
      <c r="RX55" s="69">
        <v>290</v>
      </c>
      <c r="RY55" s="69">
        <v>9</v>
      </c>
      <c r="RZ55" s="69">
        <v>128</v>
      </c>
      <c r="SA55" s="69">
        <v>43</v>
      </c>
      <c r="SB55" s="69">
        <v>6</v>
      </c>
      <c r="SC55" s="69">
        <v>1684</v>
      </c>
      <c r="SD55" s="69">
        <v>848</v>
      </c>
      <c r="SE55" s="69">
        <v>17</v>
      </c>
      <c r="SF55" s="69">
        <v>99</v>
      </c>
      <c r="SG55" s="69">
        <v>195</v>
      </c>
      <c r="SH55" s="69">
        <v>126</v>
      </c>
      <c r="SI55" s="69">
        <v>141</v>
      </c>
      <c r="SJ55" s="69">
        <v>37</v>
      </c>
      <c r="SK55" s="69">
        <v>1</v>
      </c>
      <c r="SL55" s="69">
        <v>1464</v>
      </c>
      <c r="SM55" s="69">
        <v>1782</v>
      </c>
      <c r="SN55" s="69">
        <v>45</v>
      </c>
      <c r="SO55" s="69">
        <v>345</v>
      </c>
      <c r="SP55" s="69">
        <v>485</v>
      </c>
      <c r="SQ55" s="69">
        <v>135</v>
      </c>
      <c r="SR55" s="69">
        <v>269</v>
      </c>
      <c r="SS55" s="69">
        <v>80</v>
      </c>
      <c r="ST55" s="69">
        <v>7</v>
      </c>
      <c r="SU55" s="69">
        <v>3148</v>
      </c>
      <c r="SV55" s="69">
        <v>252</v>
      </c>
      <c r="SW55" s="69">
        <v>474</v>
      </c>
      <c r="SX55" s="69">
        <v>199</v>
      </c>
      <c r="SY55" s="69">
        <v>231</v>
      </c>
      <c r="SZ55" s="69">
        <v>185</v>
      </c>
      <c r="TA55" s="69">
        <v>54</v>
      </c>
      <c r="TB55" s="69">
        <v>450</v>
      </c>
      <c r="TC55" s="69">
        <v>1845</v>
      </c>
      <c r="TD55" s="69">
        <v>216</v>
      </c>
      <c r="TE55" s="69">
        <v>518</v>
      </c>
      <c r="TF55" s="69">
        <v>286</v>
      </c>
      <c r="TG55" s="69">
        <v>102</v>
      </c>
      <c r="TH55" s="69">
        <v>110</v>
      </c>
      <c r="TI55" s="69">
        <v>46</v>
      </c>
      <c r="TJ55" s="69">
        <v>359</v>
      </c>
      <c r="TK55" s="69">
        <v>1637</v>
      </c>
      <c r="TL55" s="69">
        <v>468</v>
      </c>
      <c r="TM55" s="69">
        <v>992</v>
      </c>
      <c r="TN55" s="69">
        <v>485</v>
      </c>
      <c r="TO55" s="69">
        <v>333</v>
      </c>
      <c r="TP55" s="69">
        <v>295</v>
      </c>
      <c r="TQ55" s="69">
        <v>100</v>
      </c>
      <c r="TR55" s="69">
        <v>809</v>
      </c>
      <c r="TS55" s="69">
        <v>3482</v>
      </c>
      <c r="TT55" s="69">
        <v>240</v>
      </c>
      <c r="TU55" s="69">
        <v>215</v>
      </c>
      <c r="TV55" s="69">
        <v>261</v>
      </c>
      <c r="TW55" s="69">
        <v>355</v>
      </c>
      <c r="TX55" s="69">
        <v>81</v>
      </c>
      <c r="TY55" s="69">
        <v>97</v>
      </c>
      <c r="TZ55" s="69">
        <v>53</v>
      </c>
      <c r="UA55" s="69">
        <v>47</v>
      </c>
      <c r="UB55" s="69">
        <v>1</v>
      </c>
      <c r="UC55" s="69">
        <v>4</v>
      </c>
      <c r="UD55" s="69">
        <v>413</v>
      </c>
      <c r="UE55" s="69">
        <v>1767</v>
      </c>
      <c r="UF55" s="69">
        <v>532</v>
      </c>
      <c r="UG55" s="69">
        <v>473</v>
      </c>
      <c r="UH55" s="69">
        <v>528</v>
      </c>
      <c r="UI55" s="69">
        <v>617</v>
      </c>
      <c r="UJ55" s="69">
        <v>166</v>
      </c>
      <c r="UK55" s="69">
        <v>187</v>
      </c>
      <c r="UL55" s="69">
        <v>105</v>
      </c>
      <c r="UM55" s="69">
        <v>86</v>
      </c>
      <c r="UN55" s="69">
        <v>1</v>
      </c>
      <c r="UO55" s="69">
        <v>7</v>
      </c>
      <c r="UP55" s="69">
        <v>722</v>
      </c>
      <c r="UQ55" s="69">
        <v>3424</v>
      </c>
      <c r="UR55" s="69">
        <v>50</v>
      </c>
      <c r="US55" s="69">
        <v>37</v>
      </c>
      <c r="UT55" s="69">
        <v>60</v>
      </c>
      <c r="UU55" s="69">
        <v>48</v>
      </c>
      <c r="UV55" s="69">
        <v>96</v>
      </c>
      <c r="UW55" s="69">
        <v>30</v>
      </c>
      <c r="UX55" s="69">
        <v>48</v>
      </c>
      <c r="UY55" s="69">
        <v>538</v>
      </c>
      <c r="UZ55" s="69">
        <v>329</v>
      </c>
      <c r="VA55" s="69">
        <v>1236</v>
      </c>
      <c r="VB55" s="69">
        <v>53</v>
      </c>
      <c r="VC55" s="69">
        <v>24</v>
      </c>
      <c r="VD55" s="69">
        <v>35</v>
      </c>
      <c r="VE55" s="69">
        <v>55</v>
      </c>
      <c r="VF55" s="69">
        <v>96</v>
      </c>
      <c r="VG55" s="69">
        <v>34</v>
      </c>
      <c r="VH55" s="69">
        <v>43</v>
      </c>
      <c r="VI55" s="69">
        <v>509</v>
      </c>
      <c r="VJ55" s="69">
        <v>309</v>
      </c>
      <c r="VK55" s="69">
        <v>1158</v>
      </c>
      <c r="VL55" s="69">
        <v>103</v>
      </c>
      <c r="VM55" s="69">
        <v>61</v>
      </c>
      <c r="VN55" s="69">
        <v>95</v>
      </c>
      <c r="VO55" s="69">
        <v>103</v>
      </c>
      <c r="VP55" s="69">
        <v>192</v>
      </c>
      <c r="VQ55" s="69">
        <v>64</v>
      </c>
      <c r="VR55" s="69">
        <v>91</v>
      </c>
      <c r="VS55" s="69">
        <v>1047</v>
      </c>
      <c r="VT55" s="69">
        <v>638</v>
      </c>
      <c r="VU55" s="69">
        <v>2394</v>
      </c>
      <c r="VV55" s="69">
        <v>290</v>
      </c>
      <c r="VW55" s="69">
        <v>158</v>
      </c>
      <c r="VX55" s="69">
        <v>195</v>
      </c>
      <c r="VY55" s="69">
        <v>111</v>
      </c>
      <c r="VZ55" s="69">
        <v>485</v>
      </c>
      <c r="WA55" s="69">
        <v>269</v>
      </c>
      <c r="WB55" s="69">
        <v>23</v>
      </c>
      <c r="WC55" s="69">
        <v>91</v>
      </c>
      <c r="WD55" s="69">
        <v>70</v>
      </c>
      <c r="WE55" s="69">
        <v>244</v>
      </c>
      <c r="WF55" s="69">
        <v>124</v>
      </c>
      <c r="WG55" s="69">
        <v>154</v>
      </c>
      <c r="WH55" s="69">
        <v>10</v>
      </c>
      <c r="WI55" s="69">
        <v>21</v>
      </c>
      <c r="WJ55" s="69">
        <v>47</v>
      </c>
      <c r="WK55" s="69">
        <v>0</v>
      </c>
      <c r="WL55" s="69">
        <v>452</v>
      </c>
      <c r="WM55" s="69">
        <v>1236</v>
      </c>
      <c r="WN55" s="69">
        <v>47</v>
      </c>
      <c r="WO55" s="69">
        <v>81</v>
      </c>
      <c r="WP55" s="69">
        <v>92</v>
      </c>
      <c r="WQ55" s="69">
        <v>310</v>
      </c>
      <c r="WR55" s="69">
        <v>49</v>
      </c>
      <c r="WS55" s="69">
        <v>36</v>
      </c>
      <c r="WT55" s="69">
        <v>6</v>
      </c>
      <c r="WU55" s="69">
        <v>83</v>
      </c>
      <c r="WV55" s="69">
        <v>40</v>
      </c>
      <c r="WW55" s="69">
        <v>1</v>
      </c>
      <c r="WX55" s="69">
        <v>413</v>
      </c>
      <c r="WY55" s="69">
        <v>1158</v>
      </c>
      <c r="WZ55" s="69">
        <v>70</v>
      </c>
      <c r="XA55" s="69">
        <v>172</v>
      </c>
      <c r="XB55" s="69">
        <v>162</v>
      </c>
      <c r="XC55" s="69">
        <v>554</v>
      </c>
      <c r="XD55" s="69">
        <v>173</v>
      </c>
      <c r="XE55" s="69">
        <v>190</v>
      </c>
      <c r="XF55" s="69">
        <v>16</v>
      </c>
      <c r="XG55" s="69">
        <v>104</v>
      </c>
      <c r="XH55" s="69">
        <v>87</v>
      </c>
      <c r="XI55" s="69">
        <v>1</v>
      </c>
      <c r="XJ55" s="69">
        <v>865</v>
      </c>
      <c r="XK55" s="69">
        <v>2394</v>
      </c>
      <c r="XL55" s="69">
        <v>17</v>
      </c>
      <c r="XM55" s="69">
        <v>107</v>
      </c>
      <c r="XN55" s="69">
        <v>96</v>
      </c>
      <c r="XO55" s="69">
        <v>182</v>
      </c>
      <c r="XP55" s="69">
        <v>72</v>
      </c>
      <c r="XQ55" s="69">
        <v>52</v>
      </c>
      <c r="XR55" s="69">
        <v>58</v>
      </c>
      <c r="XS55" s="69">
        <v>124</v>
      </c>
      <c r="XT55" s="69">
        <v>201</v>
      </c>
      <c r="XU55" s="69">
        <v>212</v>
      </c>
      <c r="XV55" s="69">
        <v>39</v>
      </c>
      <c r="XW55" s="69">
        <v>76</v>
      </c>
      <c r="XX55" s="69">
        <v>1236</v>
      </c>
      <c r="XY55" s="69">
        <v>12</v>
      </c>
      <c r="XZ55" s="69">
        <v>115</v>
      </c>
      <c r="YA55" s="69">
        <v>65</v>
      </c>
      <c r="YB55" s="69">
        <v>177</v>
      </c>
      <c r="YC55" s="69">
        <v>57</v>
      </c>
      <c r="YD55" s="69">
        <v>23</v>
      </c>
      <c r="YE55" s="69">
        <v>51</v>
      </c>
      <c r="YF55" s="69">
        <v>101</v>
      </c>
      <c r="YG55" s="69">
        <v>206</v>
      </c>
      <c r="YH55" s="69">
        <v>251</v>
      </c>
      <c r="YI55" s="69">
        <v>27</v>
      </c>
      <c r="YJ55" s="69">
        <v>73</v>
      </c>
      <c r="YK55" s="69">
        <v>1158</v>
      </c>
      <c r="YL55" s="69">
        <v>29</v>
      </c>
      <c r="YM55" s="69">
        <v>222</v>
      </c>
      <c r="YN55" s="69">
        <v>161</v>
      </c>
      <c r="YO55" s="69">
        <v>359</v>
      </c>
      <c r="YP55" s="69">
        <v>129</v>
      </c>
      <c r="YQ55" s="69">
        <v>75</v>
      </c>
      <c r="YR55" s="69">
        <v>109</v>
      </c>
      <c r="YS55" s="69">
        <v>225</v>
      </c>
      <c r="YT55" s="69">
        <v>407</v>
      </c>
      <c r="YU55" s="69">
        <v>463</v>
      </c>
      <c r="YV55" s="69">
        <v>66</v>
      </c>
      <c r="YW55" s="69">
        <v>149</v>
      </c>
      <c r="YX55" s="69">
        <v>2394</v>
      </c>
      <c r="YY55" s="69">
        <v>980</v>
      </c>
      <c r="YZ55" s="69">
        <v>313</v>
      </c>
      <c r="ZA55" s="69">
        <v>346</v>
      </c>
      <c r="ZB55" s="69">
        <v>106</v>
      </c>
      <c r="ZC55" s="69">
        <v>5</v>
      </c>
      <c r="ZD55" s="69">
        <v>358</v>
      </c>
      <c r="ZE55" s="69">
        <v>47</v>
      </c>
      <c r="ZF55" s="69">
        <v>21</v>
      </c>
      <c r="ZG55" s="69">
        <v>84</v>
      </c>
      <c r="ZH55" s="69">
        <v>115</v>
      </c>
      <c r="ZI55" s="69">
        <v>2375</v>
      </c>
      <c r="ZJ55" s="69">
        <v>68</v>
      </c>
      <c r="ZK55" s="69">
        <v>115</v>
      </c>
      <c r="ZL55" s="69">
        <v>150</v>
      </c>
      <c r="ZM55" s="69">
        <v>239</v>
      </c>
      <c r="ZN55" s="69">
        <v>503</v>
      </c>
      <c r="ZO55" s="69">
        <v>491</v>
      </c>
      <c r="ZP55" s="69">
        <v>242</v>
      </c>
      <c r="ZQ55" s="69">
        <v>355</v>
      </c>
      <c r="ZR55" s="69">
        <v>129</v>
      </c>
      <c r="ZS55" s="69">
        <v>2292</v>
      </c>
      <c r="ZT55" s="69">
        <v>422</v>
      </c>
      <c r="ZU55" s="69">
        <v>911</v>
      </c>
      <c r="ZV55" s="69">
        <v>510</v>
      </c>
      <c r="ZW55" s="69">
        <v>149</v>
      </c>
      <c r="ZX55" s="69">
        <v>107</v>
      </c>
      <c r="ZY55" s="69">
        <v>25</v>
      </c>
      <c r="ZZ55" s="69">
        <v>168</v>
      </c>
      <c r="AAA55" s="69">
        <v>2292</v>
      </c>
      <c r="AAB55" s="69">
        <v>18</v>
      </c>
      <c r="AAC55" s="69">
        <v>41</v>
      </c>
      <c r="AAD55" s="69">
        <v>149</v>
      </c>
      <c r="AAE55" s="69">
        <v>117</v>
      </c>
      <c r="AAF55" s="69">
        <v>147</v>
      </c>
      <c r="AAG55" s="69">
        <v>472</v>
      </c>
      <c r="AAH55" s="69">
        <v>32</v>
      </c>
      <c r="AAI55" s="69">
        <v>2</v>
      </c>
      <c r="AAJ55" s="69">
        <v>5</v>
      </c>
      <c r="AAK55" s="69">
        <v>10</v>
      </c>
      <c r="AAL55" s="69">
        <v>6</v>
      </c>
      <c r="AAM55" s="69">
        <v>55</v>
      </c>
      <c r="AAN55" s="69">
        <v>36</v>
      </c>
      <c r="AAO55" s="69">
        <v>8</v>
      </c>
      <c r="AAP55" s="69">
        <v>4</v>
      </c>
      <c r="AAQ55" s="69">
        <v>9</v>
      </c>
      <c r="AAR55" s="69">
        <v>6</v>
      </c>
      <c r="AAS55" s="69">
        <v>63</v>
      </c>
      <c r="AAT55" s="69">
        <v>1046</v>
      </c>
      <c r="AAU55" s="69">
        <v>535</v>
      </c>
      <c r="AAV55" s="69">
        <v>157</v>
      </c>
      <c r="AAW55" s="69">
        <v>25</v>
      </c>
      <c r="AAX55" s="69">
        <v>7</v>
      </c>
      <c r="AAY55" s="69">
        <v>75</v>
      </c>
      <c r="AAZ55" s="69">
        <v>1845</v>
      </c>
      <c r="ABA55" s="69">
        <v>951</v>
      </c>
      <c r="ABB55" s="69">
        <v>461</v>
      </c>
      <c r="ABC55" s="69">
        <v>140</v>
      </c>
      <c r="ABD55" s="69">
        <v>29</v>
      </c>
      <c r="ABE55" s="69">
        <v>12</v>
      </c>
      <c r="ABF55" s="69">
        <v>44</v>
      </c>
      <c r="ABG55" s="69">
        <v>1637</v>
      </c>
      <c r="ABH55" s="69">
        <v>1997</v>
      </c>
      <c r="ABI55" s="69">
        <v>996</v>
      </c>
      <c r="ABJ55" s="69">
        <v>297</v>
      </c>
      <c r="ABK55" s="69">
        <v>54</v>
      </c>
      <c r="ABL55" s="69">
        <v>19</v>
      </c>
      <c r="ABM55" s="69">
        <v>119</v>
      </c>
      <c r="ABN55" s="69">
        <v>3482</v>
      </c>
      <c r="ABO55" s="69">
        <v>97</v>
      </c>
      <c r="ABP55" s="69">
        <v>264</v>
      </c>
      <c r="ABQ55" s="69">
        <v>188</v>
      </c>
      <c r="ABR55" s="69">
        <v>68</v>
      </c>
      <c r="ABS55" s="69">
        <v>162</v>
      </c>
      <c r="ABT55" s="69">
        <v>21</v>
      </c>
      <c r="ABU55" s="69">
        <v>70</v>
      </c>
      <c r="ABV55" s="69">
        <v>42</v>
      </c>
      <c r="ABW55" s="69">
        <v>142</v>
      </c>
      <c r="ABX55" s="69">
        <v>126</v>
      </c>
      <c r="ABY55" s="69">
        <v>1180</v>
      </c>
      <c r="ABZ55" s="69">
        <v>82</v>
      </c>
      <c r="ACA55" s="69">
        <v>262</v>
      </c>
      <c r="ACB55" s="69">
        <v>161</v>
      </c>
      <c r="ACC55" s="69">
        <v>136</v>
      </c>
      <c r="ACD55" s="69">
        <v>17</v>
      </c>
      <c r="ACE55" s="69">
        <v>58</v>
      </c>
      <c r="ACF55" s="69">
        <v>78</v>
      </c>
      <c r="ACG55" s="69">
        <v>5</v>
      </c>
      <c r="ACH55" s="69">
        <v>73</v>
      </c>
      <c r="ACI55" s="69">
        <v>75</v>
      </c>
      <c r="ACJ55" s="69">
        <v>947</v>
      </c>
      <c r="ACK55" s="69">
        <v>179</v>
      </c>
      <c r="ACL55" s="69">
        <v>526</v>
      </c>
      <c r="ACM55" s="69">
        <v>349</v>
      </c>
      <c r="ACN55" s="69">
        <v>204</v>
      </c>
      <c r="ACO55" s="69">
        <v>179</v>
      </c>
      <c r="ACP55" s="69">
        <v>79</v>
      </c>
      <c r="ACQ55" s="69">
        <v>148</v>
      </c>
      <c r="ACR55" s="69">
        <v>47</v>
      </c>
      <c r="ACS55" s="69">
        <v>215</v>
      </c>
      <c r="ACT55" s="69">
        <v>201</v>
      </c>
      <c r="ACU55" s="69">
        <v>2127</v>
      </c>
      <c r="ACV55" s="69">
        <v>7</v>
      </c>
      <c r="ACW55" s="69">
        <v>30</v>
      </c>
      <c r="ACX55" s="69">
        <v>57</v>
      </c>
      <c r="ACY55" s="69">
        <v>292</v>
      </c>
      <c r="ACZ55" s="69">
        <v>124</v>
      </c>
      <c r="ADA55" s="69">
        <v>56</v>
      </c>
      <c r="ADB55" s="69">
        <v>123</v>
      </c>
      <c r="ADC55" s="69">
        <v>245</v>
      </c>
      <c r="ADD55" s="69">
        <v>934</v>
      </c>
      <c r="ADE55" s="69">
        <v>1</v>
      </c>
      <c r="ADF55" s="69">
        <v>4</v>
      </c>
      <c r="ADG55" s="69">
        <v>32</v>
      </c>
      <c r="ADH55" s="69">
        <v>276</v>
      </c>
      <c r="ADI55" s="69">
        <v>77</v>
      </c>
      <c r="ADJ55" s="69">
        <v>47</v>
      </c>
      <c r="ADK55" s="69">
        <v>246</v>
      </c>
      <c r="ADL55" s="69">
        <v>165</v>
      </c>
      <c r="ADM55" s="69">
        <v>848</v>
      </c>
      <c r="ADN55" s="69">
        <v>945</v>
      </c>
      <c r="ADO55" s="69">
        <v>624</v>
      </c>
      <c r="ADP55" s="69">
        <v>168</v>
      </c>
      <c r="ADQ55" s="69">
        <v>26</v>
      </c>
      <c r="ADR55" s="69">
        <v>4</v>
      </c>
      <c r="ADS55" s="69">
        <v>1254</v>
      </c>
      <c r="ADT55" s="69">
        <v>433</v>
      </c>
      <c r="ADU55" s="69">
        <v>80</v>
      </c>
      <c r="ADV55" s="69">
        <v>1767</v>
      </c>
      <c r="ADW55" s="69">
        <v>1077</v>
      </c>
      <c r="ADX55" s="69">
        <v>163</v>
      </c>
      <c r="ADY55" s="69">
        <v>437</v>
      </c>
      <c r="ADZ55" s="69">
        <v>90</v>
      </c>
      <c r="AEA55" s="69">
        <v>1767</v>
      </c>
    </row>
    <row r="56" spans="1:809">
      <c r="A56" s="41"/>
      <c r="B56" s="41"/>
      <c r="C56" s="41"/>
      <c r="D56" s="41"/>
      <c r="E56" s="41"/>
      <c r="F56" s="41"/>
      <c r="G56" s="41"/>
      <c r="H56" s="34"/>
      <c r="I56" s="41"/>
      <c r="K56" s="18"/>
      <c r="L56" s="41"/>
      <c r="M56" s="18"/>
      <c r="N56" s="18"/>
      <c r="O56" s="18"/>
      <c r="P56" s="41"/>
      <c r="Q56" s="34"/>
      <c r="R56" s="34"/>
      <c r="S56" s="66"/>
      <c r="T56" s="34"/>
      <c r="U56" s="34"/>
      <c r="V56" s="34"/>
      <c r="W56" s="34"/>
      <c r="X56" s="34"/>
      <c r="Y56" s="34"/>
      <c r="Z56" s="34"/>
      <c r="AA56" s="34"/>
      <c r="AB56" s="66"/>
      <c r="AC56" s="34"/>
      <c r="AD56" s="34"/>
      <c r="AE56" s="66"/>
      <c r="AF56" s="34"/>
      <c r="AG56" s="34"/>
      <c r="AH56" s="34"/>
      <c r="AI56" s="34"/>
      <c r="AJ56" s="66"/>
      <c r="AK56" s="34"/>
      <c r="AL56" s="67"/>
      <c r="AM56" s="34"/>
      <c r="AN56" s="34"/>
      <c r="AO56" s="34"/>
      <c r="AP56" s="18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  <c r="IS56" s="5"/>
      <c r="IT56" s="5"/>
      <c r="IU56" s="5"/>
      <c r="IV56" s="5"/>
      <c r="IW56" s="5"/>
      <c r="IX56" s="5"/>
      <c r="IY56" s="5"/>
      <c r="IZ56" s="5"/>
      <c r="JA56" s="5"/>
      <c r="JB56" s="5"/>
      <c r="JC56" s="5"/>
      <c r="JD56" s="5"/>
      <c r="JE56" s="5"/>
      <c r="JF56" s="5"/>
      <c r="JG56" s="5"/>
      <c r="JH56" s="5"/>
      <c r="JI56" s="5"/>
      <c r="JJ56" s="5"/>
      <c r="JK56" s="5"/>
      <c r="JL56" s="5"/>
      <c r="JM56" s="5"/>
      <c r="JN56" s="5"/>
      <c r="JO56" s="5"/>
      <c r="JP56" s="5"/>
      <c r="JQ56" s="5"/>
      <c r="JR56" s="5"/>
      <c r="JS56" s="5"/>
      <c r="JT56" s="5"/>
      <c r="JU56" s="5"/>
      <c r="JV56" s="5"/>
      <c r="JW56" s="5"/>
      <c r="JX56" s="5"/>
      <c r="JY56" s="5"/>
      <c r="JZ56" s="5"/>
      <c r="KA56" s="5"/>
      <c r="KB56" s="5"/>
      <c r="KC56" s="5"/>
      <c r="KD56" s="5"/>
      <c r="KE56" s="5"/>
      <c r="KF56" s="5"/>
      <c r="KG56" s="5"/>
      <c r="KH56" s="5"/>
      <c r="KI56" s="5"/>
      <c r="KJ56" s="5"/>
      <c r="KK56" s="5"/>
      <c r="KL56" s="5"/>
      <c r="KM56" s="5"/>
      <c r="KN56" s="5"/>
      <c r="KO56" s="5"/>
      <c r="KP56" s="5"/>
      <c r="KQ56" s="5"/>
      <c r="KR56" s="5"/>
      <c r="KS56" s="5"/>
      <c r="KT56" s="5"/>
      <c r="KU56" s="5"/>
      <c r="KV56" s="5"/>
      <c r="KW56" s="5"/>
      <c r="KX56" s="5"/>
      <c r="KY56" s="5"/>
      <c r="KZ56" s="5"/>
      <c r="LA56" s="5"/>
      <c r="LB56" s="5"/>
      <c r="LC56" s="5"/>
      <c r="LD56" s="5"/>
      <c r="LE56" s="5"/>
      <c r="LF56" s="5"/>
      <c r="LG56" s="5"/>
      <c r="LH56" s="5"/>
      <c r="LI56" s="5"/>
      <c r="LJ56" s="5"/>
      <c r="LK56" s="5"/>
      <c r="LL56" s="5"/>
      <c r="LM56" s="5"/>
      <c r="LN56" s="5"/>
      <c r="LO56" s="5"/>
      <c r="LP56" s="5"/>
      <c r="LQ56" s="5"/>
      <c r="LR56" s="5"/>
      <c r="LS56" s="5"/>
      <c r="LT56" s="5"/>
      <c r="LU56" s="5"/>
      <c r="LV56" s="5"/>
      <c r="LW56" s="5"/>
      <c r="LX56" s="5"/>
      <c r="LY56" s="5"/>
      <c r="LZ56" s="5"/>
      <c r="MA56" s="5"/>
      <c r="MB56" s="5"/>
      <c r="MC56" s="5"/>
      <c r="MD56" s="5"/>
      <c r="ME56" s="5"/>
      <c r="MF56" s="5"/>
      <c r="MG56" s="5"/>
      <c r="MH56" s="5"/>
      <c r="MI56" s="5"/>
      <c r="MJ56" s="5"/>
      <c r="MK56" s="5"/>
      <c r="ML56" s="5"/>
      <c r="MM56" s="5"/>
      <c r="MN56" s="5"/>
      <c r="MO56" s="5"/>
      <c r="MP56" s="5"/>
      <c r="MQ56" s="5"/>
      <c r="MR56" s="5"/>
      <c r="MS56" s="5"/>
      <c r="MT56" s="5"/>
      <c r="MU56" s="5"/>
      <c r="MV56" s="5"/>
      <c r="MW56" s="5"/>
      <c r="MX56" s="5"/>
      <c r="MY56" s="5"/>
      <c r="MZ56" s="5"/>
      <c r="NA56" s="5"/>
      <c r="NB56" s="5"/>
      <c r="NC56" s="5"/>
      <c r="ND56" s="5"/>
      <c r="NE56" s="5"/>
      <c r="NF56" s="5"/>
      <c r="NG56" s="5"/>
      <c r="NH56" s="5"/>
      <c r="NI56" s="5"/>
      <c r="NJ56" s="5"/>
      <c r="NK56" s="5"/>
      <c r="NL56" s="5"/>
      <c r="NM56" s="5"/>
      <c r="NN56" s="5"/>
      <c r="NO56" s="5"/>
      <c r="NP56" s="5"/>
      <c r="NQ56" s="5"/>
      <c r="NR56" s="5"/>
      <c r="NS56" s="5"/>
      <c r="NT56" s="5"/>
      <c r="NU56" s="5"/>
      <c r="NV56" s="5"/>
      <c r="NW56" s="5"/>
      <c r="NX56" s="5"/>
      <c r="NY56" s="5"/>
      <c r="NZ56" s="5"/>
      <c r="OA56" s="5"/>
      <c r="OB56" s="5"/>
      <c r="OC56" s="5"/>
      <c r="OD56" s="5"/>
      <c r="OE56" s="5"/>
      <c r="OF56" s="5"/>
      <c r="OG56" s="5"/>
      <c r="OH56" s="5"/>
      <c r="OI56" s="5"/>
      <c r="OJ56" s="5"/>
      <c r="OK56" s="5"/>
      <c r="OL56" s="5"/>
      <c r="OM56" s="5"/>
      <c r="ON56" s="5"/>
      <c r="OO56" s="5"/>
      <c r="OP56" s="5"/>
      <c r="OQ56" s="5"/>
      <c r="OR56" s="5"/>
      <c r="OS56" s="5"/>
      <c r="OT56" s="5"/>
      <c r="OU56" s="5"/>
      <c r="OV56" s="5"/>
      <c r="OW56" s="5"/>
      <c r="OX56" s="5"/>
      <c r="OY56" s="5"/>
      <c r="OZ56" s="5"/>
      <c r="PA56" s="5"/>
      <c r="PB56" s="5"/>
      <c r="PC56" s="5"/>
      <c r="PD56" s="5"/>
      <c r="PE56" s="5"/>
      <c r="PF56" s="5"/>
      <c r="PG56" s="5"/>
      <c r="PH56" s="5"/>
      <c r="PI56" s="5"/>
      <c r="PJ56" s="5"/>
      <c r="PK56" s="5"/>
      <c r="PL56" s="5"/>
      <c r="PM56" s="5"/>
      <c r="PN56" s="5"/>
      <c r="PO56" s="5"/>
      <c r="PP56" s="5"/>
      <c r="PQ56" s="5"/>
      <c r="PR56" s="5"/>
      <c r="PS56" s="5"/>
      <c r="PT56" s="5"/>
      <c r="PU56" s="5"/>
      <c r="PV56" s="5"/>
      <c r="PW56" s="5"/>
      <c r="PX56" s="5"/>
      <c r="PY56" s="5"/>
      <c r="PZ56" s="5"/>
      <c r="QA56" s="5"/>
      <c r="QB56" s="5"/>
      <c r="QC56" s="5"/>
      <c r="QD56" s="5"/>
      <c r="QE56" s="5"/>
      <c r="QF56" s="5"/>
      <c r="QG56" s="5"/>
      <c r="QH56" s="5"/>
      <c r="QI56" s="5"/>
      <c r="QJ56" s="5"/>
      <c r="QK56" s="5"/>
      <c r="QL56" s="5"/>
      <c r="QM56" s="5"/>
      <c r="QN56" s="5"/>
      <c r="QO56" s="5"/>
      <c r="QP56" s="5"/>
      <c r="QQ56" s="5"/>
      <c r="QR56" s="5"/>
      <c r="QS56" s="5"/>
      <c r="QT56" s="5"/>
      <c r="QU56" s="5"/>
      <c r="QV56" s="5"/>
      <c r="QW56" s="5"/>
      <c r="QX56" s="5"/>
      <c r="QY56" s="5"/>
      <c r="QZ56" s="5"/>
      <c r="RA56" s="5"/>
      <c r="RB56" s="5"/>
      <c r="RC56" s="5"/>
      <c r="RD56" s="5"/>
      <c r="RE56" s="5"/>
      <c r="RF56" s="5"/>
      <c r="RG56" s="5"/>
      <c r="RH56" s="5"/>
      <c r="RI56" s="5"/>
      <c r="RJ56" s="5"/>
      <c r="RK56" s="5"/>
      <c r="RL56" s="5"/>
      <c r="RM56" s="5"/>
      <c r="RN56" s="5"/>
      <c r="RO56" s="5"/>
      <c r="RP56" s="5"/>
      <c r="RQ56" s="5"/>
      <c r="RR56" s="5"/>
      <c r="RS56" s="5"/>
      <c r="RT56" s="5"/>
      <c r="RU56" s="5"/>
      <c r="RV56" s="5"/>
      <c r="RW56" s="5"/>
      <c r="RX56" s="5"/>
      <c r="RY56" s="5"/>
      <c r="RZ56" s="5"/>
      <c r="SA56" s="5"/>
      <c r="SB56" s="5"/>
      <c r="SC56" s="5"/>
      <c r="SD56" s="5"/>
      <c r="SE56" s="5"/>
      <c r="SF56" s="5"/>
      <c r="SG56" s="5"/>
      <c r="SH56" s="5"/>
      <c r="SI56" s="5"/>
      <c r="SJ56" s="5"/>
      <c r="SK56" s="5"/>
      <c r="SL56" s="5"/>
      <c r="SM56" s="5"/>
      <c r="SN56" s="5"/>
      <c r="SO56" s="5"/>
      <c r="SP56" s="5"/>
      <c r="SQ56" s="5"/>
      <c r="SR56" s="5"/>
      <c r="SS56" s="5"/>
      <c r="ST56" s="5"/>
      <c r="SU56" s="5"/>
      <c r="SV56" s="5"/>
      <c r="SW56" s="5"/>
      <c r="SX56" s="5"/>
      <c r="SY56" s="5"/>
      <c r="SZ56" s="5"/>
      <c r="TA56" s="5"/>
      <c r="TB56" s="5"/>
      <c r="TC56" s="5"/>
      <c r="TD56" s="5"/>
      <c r="TE56" s="5"/>
      <c r="TF56" s="5"/>
      <c r="TG56" s="5"/>
      <c r="TH56" s="5"/>
      <c r="TI56" s="5"/>
      <c r="TJ56" s="5"/>
      <c r="TK56" s="5"/>
      <c r="TL56" s="5"/>
      <c r="TM56" s="5"/>
      <c r="TN56" s="5"/>
      <c r="TO56" s="5"/>
      <c r="TP56" s="5"/>
      <c r="TQ56" s="5"/>
      <c r="TR56" s="5"/>
      <c r="TS56" s="5"/>
      <c r="TT56" s="5"/>
      <c r="TU56" s="5"/>
      <c r="TV56" s="5"/>
      <c r="TW56" s="5"/>
      <c r="TX56" s="5"/>
      <c r="TY56" s="5"/>
      <c r="TZ56" s="5"/>
      <c r="UA56" s="5"/>
      <c r="UB56" s="5"/>
      <c r="UC56" s="5"/>
      <c r="UD56" s="5"/>
      <c r="UE56" s="5"/>
      <c r="UF56" s="5"/>
      <c r="UG56" s="5"/>
      <c r="UH56" s="5"/>
      <c r="UI56" s="5"/>
      <c r="UJ56" s="5"/>
      <c r="UK56" s="5"/>
      <c r="UL56" s="5"/>
      <c r="UM56" s="5"/>
      <c r="UN56" s="5"/>
      <c r="UO56" s="5"/>
      <c r="UP56" s="5"/>
      <c r="UQ56" s="5"/>
      <c r="UR56" s="5"/>
      <c r="US56" s="5"/>
      <c r="UT56" s="5"/>
      <c r="UU56" s="5"/>
      <c r="UV56" s="5"/>
      <c r="UW56" s="5"/>
      <c r="UX56" s="5"/>
      <c r="UY56" s="5"/>
      <c r="UZ56" s="5"/>
      <c r="VA56" s="5"/>
      <c r="VB56" s="5"/>
      <c r="VC56" s="5"/>
      <c r="VD56" s="5"/>
      <c r="VE56" s="5"/>
      <c r="VF56" s="5"/>
      <c r="VG56" s="5"/>
      <c r="VH56" s="5"/>
      <c r="VI56" s="5"/>
      <c r="VJ56" s="5"/>
      <c r="VK56" s="5"/>
      <c r="VL56" s="5"/>
      <c r="VM56" s="5"/>
      <c r="VN56" s="5"/>
      <c r="VO56" s="5"/>
      <c r="VP56" s="5"/>
      <c r="VQ56" s="5"/>
      <c r="VR56" s="5"/>
      <c r="VS56" s="5"/>
      <c r="VT56" s="5"/>
      <c r="VU56" s="5"/>
      <c r="VV56" s="5"/>
      <c r="VW56" s="5"/>
      <c r="VX56" s="5"/>
      <c r="VY56" s="5"/>
      <c r="VZ56" s="5"/>
      <c r="WA56" s="5"/>
      <c r="WB56" s="5"/>
      <c r="WC56" s="5"/>
      <c r="WD56" s="5"/>
      <c r="WE56" s="5"/>
      <c r="WF56" s="5"/>
      <c r="WG56" s="5"/>
      <c r="WH56" s="5"/>
      <c r="WI56" s="5"/>
      <c r="WJ56" s="5"/>
      <c r="WK56" s="5"/>
      <c r="WL56" s="5"/>
      <c r="WM56" s="5"/>
      <c r="WN56" s="5"/>
      <c r="WO56" s="5"/>
      <c r="WP56" s="5"/>
      <c r="WQ56" s="5"/>
      <c r="WR56" s="5"/>
      <c r="WS56" s="5"/>
      <c r="WT56" s="5"/>
      <c r="WU56" s="5"/>
      <c r="WV56" s="5"/>
      <c r="WW56" s="5"/>
      <c r="WX56" s="5"/>
      <c r="WY56" s="5"/>
      <c r="WZ56" s="5"/>
      <c r="XA56" s="5"/>
      <c r="XB56" s="5"/>
      <c r="XC56" s="5"/>
      <c r="XD56" s="5"/>
      <c r="XE56" s="5"/>
      <c r="XF56" s="5"/>
      <c r="XG56" s="5"/>
      <c r="XH56" s="5"/>
      <c r="XI56" s="5"/>
      <c r="XJ56" s="5"/>
      <c r="XK56" s="5"/>
      <c r="XL56" s="5"/>
      <c r="XM56" s="5"/>
      <c r="XN56" s="5"/>
      <c r="XO56" s="5"/>
      <c r="XP56" s="5"/>
      <c r="XQ56" s="5"/>
      <c r="XR56" s="5"/>
      <c r="XS56" s="5"/>
      <c r="XT56" s="5"/>
      <c r="XU56" s="5"/>
      <c r="XV56" s="5"/>
      <c r="XW56" s="5"/>
      <c r="XX56" s="5"/>
      <c r="XY56" s="5"/>
      <c r="XZ56" s="5"/>
      <c r="YA56" s="5"/>
      <c r="YB56" s="5"/>
      <c r="YC56" s="5"/>
      <c r="YD56" s="5"/>
      <c r="YE56" s="5"/>
      <c r="YF56" s="5"/>
      <c r="YG56" s="5"/>
      <c r="YH56" s="5"/>
      <c r="YI56" s="5"/>
      <c r="YJ56" s="5"/>
      <c r="YK56" s="5"/>
      <c r="YL56" s="5"/>
      <c r="YM56" s="5"/>
      <c r="YN56" s="5"/>
      <c r="YO56" s="5"/>
      <c r="YP56" s="5"/>
      <c r="YQ56" s="5"/>
      <c r="YR56" s="5"/>
      <c r="YS56" s="5"/>
      <c r="YT56" s="5"/>
      <c r="YU56" s="5"/>
      <c r="YV56" s="5"/>
      <c r="YW56" s="5"/>
      <c r="YX56" s="5"/>
      <c r="YY56" s="5"/>
      <c r="YZ56" s="5"/>
      <c r="ZA56" s="5"/>
      <c r="ZB56" s="5"/>
      <c r="ZC56" s="5"/>
      <c r="ZD56" s="5"/>
      <c r="ZE56" s="5"/>
      <c r="ZF56" s="5"/>
      <c r="ZG56" s="5"/>
      <c r="ZH56" s="5"/>
      <c r="ZI56" s="5"/>
      <c r="ZJ56" s="5"/>
      <c r="ZK56" s="5"/>
      <c r="ZL56" s="5"/>
      <c r="ZM56" s="5"/>
      <c r="ZN56" s="5"/>
      <c r="ZO56" s="5"/>
      <c r="ZP56" s="5"/>
      <c r="ZQ56" s="5"/>
      <c r="ZR56" s="5"/>
      <c r="ZS56" s="5"/>
      <c r="ZT56" s="5"/>
      <c r="ZU56" s="5"/>
      <c r="ZV56" s="5"/>
      <c r="ZW56" s="5"/>
      <c r="ZX56" s="5"/>
      <c r="ZY56" s="5"/>
      <c r="ZZ56" s="5"/>
      <c r="AAA56" s="5"/>
      <c r="AAB56" s="5"/>
      <c r="AAC56" s="5"/>
      <c r="AAD56" s="5"/>
      <c r="AAE56" s="5"/>
      <c r="AAF56" s="5"/>
      <c r="AAG56" s="5"/>
      <c r="AAH56" s="5"/>
      <c r="AAI56" s="5"/>
      <c r="AAJ56" s="5"/>
      <c r="AAK56" s="5"/>
      <c r="AAL56" s="5"/>
      <c r="AAM56" s="5"/>
      <c r="AAN56" s="5"/>
      <c r="AAO56" s="5"/>
      <c r="AAP56" s="5"/>
      <c r="AAQ56" s="5"/>
      <c r="AAR56" s="5"/>
      <c r="AAS56" s="5"/>
      <c r="AAT56" s="5"/>
      <c r="AAU56" s="5"/>
      <c r="AAV56" s="5"/>
      <c r="AAW56" s="5"/>
      <c r="AAX56" s="5"/>
      <c r="AAY56" s="5"/>
      <c r="AAZ56" s="5"/>
      <c r="ABA56" s="5"/>
      <c r="ABB56" s="5"/>
      <c r="ABC56" s="5"/>
      <c r="ABD56" s="5"/>
      <c r="ABE56" s="5"/>
      <c r="ABF56" s="5"/>
      <c r="ABG56" s="5"/>
      <c r="ABH56" s="5"/>
      <c r="ABI56" s="5"/>
      <c r="ABJ56" s="5"/>
      <c r="ABK56" s="5"/>
      <c r="ABL56" s="5"/>
      <c r="ABM56" s="5"/>
      <c r="ABN56" s="5"/>
      <c r="ABO56" s="5"/>
      <c r="ABP56" s="5"/>
      <c r="ABQ56" s="5"/>
      <c r="ABR56" s="5"/>
      <c r="ABS56" s="5"/>
      <c r="ABT56" s="5"/>
      <c r="ABU56" s="5"/>
      <c r="ABV56" s="5"/>
      <c r="ABW56" s="5"/>
      <c r="ABX56" s="5"/>
      <c r="ABY56" s="5"/>
      <c r="ABZ56" s="5"/>
      <c r="ACA56" s="5"/>
      <c r="ACB56" s="5"/>
      <c r="ACC56" s="5"/>
      <c r="ACD56" s="5"/>
      <c r="ACE56" s="5"/>
      <c r="ACF56" s="5"/>
      <c r="ACG56" s="5"/>
      <c r="ACH56" s="5"/>
      <c r="ACI56" s="5"/>
      <c r="ACJ56" s="5"/>
      <c r="ACK56" s="5"/>
      <c r="ACL56" s="5"/>
      <c r="ACM56" s="5"/>
      <c r="ACN56" s="5"/>
      <c r="ACO56" s="5"/>
      <c r="ACP56" s="5"/>
      <c r="ACQ56" s="5"/>
      <c r="ACR56" s="5"/>
      <c r="ACS56" s="5"/>
      <c r="ACT56" s="5"/>
      <c r="ACU56" s="5"/>
      <c r="ACV56" s="5"/>
      <c r="ACW56" s="5"/>
      <c r="ACX56" s="5"/>
      <c r="ACY56" s="5"/>
      <c r="ACZ56" s="5"/>
      <c r="ADA56" s="5"/>
      <c r="ADB56" s="5"/>
      <c r="ADC56" s="5"/>
      <c r="ADD56" s="5"/>
      <c r="ADE56" s="5"/>
      <c r="ADF56" s="5"/>
      <c r="ADG56" s="5"/>
      <c r="ADH56" s="5"/>
      <c r="ADI56" s="5"/>
      <c r="ADJ56" s="5"/>
      <c r="ADK56" s="5"/>
      <c r="ADL56" s="5"/>
      <c r="ADM56" s="5"/>
      <c r="ADN56" s="5"/>
      <c r="ADO56" s="5"/>
      <c r="ADP56" s="5"/>
      <c r="ADQ56" s="5"/>
      <c r="ADR56" s="5"/>
      <c r="ADS56" s="5"/>
      <c r="ADT56" s="5"/>
      <c r="ADU56" s="5"/>
      <c r="ADV56" s="5"/>
      <c r="ADW56" s="5"/>
      <c r="ADX56" s="5"/>
      <c r="ADY56" s="5"/>
      <c r="ADZ56" s="5"/>
      <c r="AEA56" s="5"/>
      <c r="AEB56" s="5"/>
      <c r="AEC56" s="5"/>
    </row>
    <row r="57" spans="1:809">
      <c r="A57" s="41"/>
      <c r="B57" s="41"/>
      <c r="C57" s="41"/>
      <c r="D57" s="41"/>
      <c r="E57" s="41"/>
      <c r="F57" s="41"/>
      <c r="G57" s="41"/>
      <c r="H57" s="34"/>
      <c r="I57" s="41"/>
      <c r="K57" s="18"/>
      <c r="L57" s="41"/>
      <c r="M57" s="18"/>
      <c r="O57" s="34"/>
      <c r="P57" s="41"/>
      <c r="Q57" s="34"/>
      <c r="R57" s="34"/>
      <c r="S57" s="66"/>
      <c r="T57" s="34"/>
      <c r="U57" s="34"/>
      <c r="V57" s="34"/>
      <c r="W57" s="34"/>
      <c r="X57" s="34"/>
      <c r="Y57" s="34"/>
      <c r="Z57" s="34"/>
      <c r="AA57" s="34"/>
      <c r="AB57" s="66"/>
      <c r="AC57" s="34"/>
      <c r="AD57" s="34"/>
      <c r="AE57" s="66"/>
      <c r="AF57" s="34"/>
      <c r="AG57" s="34"/>
      <c r="AH57" s="34"/>
      <c r="AI57" s="34"/>
      <c r="AJ57" s="66"/>
      <c r="AK57" s="34"/>
      <c r="AL57" s="67"/>
      <c r="AM57" s="34"/>
      <c r="AN57" s="34"/>
      <c r="AO57" s="34"/>
      <c r="AP57" s="18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  <c r="IS57" s="5"/>
      <c r="IT57" s="5"/>
      <c r="IU57" s="5"/>
      <c r="IV57" s="5"/>
      <c r="IW57" s="5"/>
      <c r="IX57" s="5"/>
      <c r="IY57" s="5"/>
      <c r="IZ57" s="5"/>
      <c r="JA57" s="5"/>
      <c r="JB57" s="5"/>
      <c r="JC57" s="5"/>
      <c r="JD57" s="5"/>
      <c r="JE57" s="5"/>
      <c r="JF57" s="5"/>
      <c r="JG57" s="5"/>
      <c r="JH57" s="5"/>
      <c r="JI57" s="5"/>
      <c r="JJ57" s="5"/>
      <c r="JK57" s="5"/>
      <c r="JL57" s="5"/>
      <c r="JM57" s="5"/>
      <c r="JN57" s="5"/>
      <c r="JO57" s="5"/>
      <c r="JP57" s="5"/>
      <c r="JQ57" s="5"/>
      <c r="JR57" s="5"/>
      <c r="JS57" s="5"/>
      <c r="JT57" s="5"/>
      <c r="JU57" s="5"/>
      <c r="JV57" s="5"/>
      <c r="JW57" s="5"/>
      <c r="JX57" s="5"/>
      <c r="JY57" s="5"/>
      <c r="JZ57" s="5"/>
      <c r="KA57" s="5"/>
      <c r="KB57" s="5"/>
      <c r="KC57" s="5"/>
      <c r="KD57" s="5"/>
      <c r="KE57" s="5"/>
      <c r="KF57" s="5"/>
      <c r="KG57" s="5"/>
      <c r="KH57" s="5"/>
      <c r="KI57" s="5"/>
      <c r="KJ57" s="5"/>
      <c r="KK57" s="5"/>
      <c r="KL57" s="5"/>
      <c r="KM57" s="5"/>
      <c r="KN57" s="5"/>
      <c r="KO57" s="5"/>
      <c r="KP57" s="5"/>
      <c r="KQ57" s="5"/>
      <c r="KR57" s="5"/>
      <c r="KS57" s="5"/>
      <c r="KT57" s="5"/>
      <c r="KU57" s="5"/>
      <c r="KV57" s="5"/>
      <c r="KW57" s="5"/>
      <c r="KX57" s="5"/>
      <c r="KY57" s="5"/>
      <c r="KZ57" s="5"/>
      <c r="LA57" s="5"/>
      <c r="LB57" s="5"/>
      <c r="LC57" s="5"/>
      <c r="LD57" s="5"/>
      <c r="LE57" s="5"/>
      <c r="LF57" s="5"/>
      <c r="LG57" s="5"/>
      <c r="LH57" s="5"/>
      <c r="LI57" s="5"/>
      <c r="LJ57" s="5"/>
      <c r="LK57" s="5"/>
      <c r="LL57" s="5"/>
      <c r="LM57" s="5"/>
      <c r="LN57" s="5"/>
      <c r="LO57" s="5"/>
      <c r="LP57" s="5"/>
      <c r="LQ57" s="5"/>
      <c r="LR57" s="5"/>
      <c r="LS57" s="5"/>
      <c r="LT57" s="5"/>
      <c r="LU57" s="5"/>
      <c r="LV57" s="5"/>
      <c r="LW57" s="5"/>
      <c r="LX57" s="5"/>
      <c r="LY57" s="5"/>
      <c r="LZ57" s="5"/>
      <c r="MA57" s="5"/>
      <c r="MB57" s="5"/>
      <c r="MC57" s="5"/>
      <c r="MD57" s="5"/>
      <c r="ME57" s="5"/>
      <c r="MF57" s="5"/>
      <c r="MG57" s="5"/>
      <c r="MH57" s="5"/>
      <c r="MI57" s="5"/>
      <c r="MJ57" s="5"/>
      <c r="MK57" s="5"/>
      <c r="ML57" s="5"/>
      <c r="MM57" s="5"/>
      <c r="MN57" s="5"/>
      <c r="MO57" s="5"/>
      <c r="MP57" s="5"/>
      <c r="MQ57" s="5"/>
      <c r="MR57" s="5"/>
      <c r="MS57" s="5"/>
      <c r="MT57" s="5"/>
      <c r="MU57" s="5"/>
      <c r="MV57" s="5"/>
      <c r="MW57" s="5"/>
      <c r="MX57" s="5"/>
      <c r="MY57" s="5"/>
      <c r="MZ57" s="5"/>
      <c r="NA57" s="5"/>
      <c r="NB57" s="5"/>
      <c r="NC57" s="5"/>
      <c r="ND57" s="5"/>
      <c r="NE57" s="5"/>
      <c r="NF57" s="5"/>
      <c r="NG57" s="5"/>
      <c r="NH57" s="5"/>
      <c r="NI57" s="5"/>
      <c r="NJ57" s="5"/>
      <c r="NK57" s="5"/>
      <c r="NL57" s="5"/>
      <c r="NM57" s="5"/>
      <c r="NN57" s="5"/>
      <c r="NO57" s="5"/>
      <c r="NP57" s="5"/>
      <c r="NQ57" s="5"/>
      <c r="NR57" s="5"/>
      <c r="NS57" s="5"/>
      <c r="NT57" s="5"/>
      <c r="NU57" s="5"/>
      <c r="NV57" s="5"/>
      <c r="NW57" s="5"/>
      <c r="NX57" s="5"/>
      <c r="NY57" s="5"/>
      <c r="NZ57" s="5"/>
      <c r="OA57" s="5"/>
      <c r="OB57" s="5"/>
      <c r="OC57" s="5"/>
      <c r="OD57" s="5"/>
      <c r="OE57" s="5"/>
      <c r="OF57" s="5"/>
      <c r="OG57" s="5"/>
      <c r="OH57" s="5"/>
      <c r="OI57" s="5"/>
      <c r="OJ57" s="5"/>
      <c r="OK57" s="5"/>
      <c r="OL57" s="5"/>
      <c r="OM57" s="5"/>
      <c r="ON57" s="5"/>
      <c r="OO57" s="5"/>
      <c r="OP57" s="5"/>
      <c r="OQ57" s="5"/>
      <c r="OR57" s="5"/>
      <c r="OS57" s="5"/>
      <c r="OT57" s="5"/>
      <c r="OU57" s="5"/>
      <c r="OV57" s="5"/>
      <c r="OW57" s="5"/>
      <c r="OX57" s="5"/>
      <c r="OY57" s="5"/>
      <c r="OZ57" s="5"/>
      <c r="PA57" s="5"/>
      <c r="PB57" s="5"/>
      <c r="PC57" s="5"/>
      <c r="PD57" s="5"/>
      <c r="PE57" s="5"/>
      <c r="PF57" s="5"/>
      <c r="PG57" s="5"/>
      <c r="PH57" s="5"/>
      <c r="PI57" s="5"/>
      <c r="PJ57" s="5"/>
      <c r="PK57" s="5"/>
      <c r="PL57" s="5"/>
      <c r="PM57" s="5"/>
      <c r="PN57" s="5"/>
      <c r="PO57" s="5"/>
      <c r="PP57" s="5"/>
      <c r="PQ57" s="5"/>
      <c r="PR57" s="5"/>
      <c r="PS57" s="5"/>
      <c r="PT57" s="5"/>
      <c r="PU57" s="5"/>
      <c r="PV57" s="5"/>
      <c r="PW57" s="5"/>
      <c r="PX57" s="5"/>
      <c r="PY57" s="5"/>
      <c r="PZ57" s="5"/>
      <c r="QA57" s="5"/>
      <c r="QB57" s="5"/>
      <c r="QC57" s="5"/>
      <c r="QD57" s="5"/>
      <c r="QE57" s="5"/>
      <c r="QF57" s="5"/>
      <c r="QG57" s="5"/>
      <c r="QH57" s="5"/>
      <c r="QI57" s="5"/>
      <c r="QJ57" s="5"/>
      <c r="QK57" s="5"/>
      <c r="QL57" s="5"/>
      <c r="QM57" s="5"/>
      <c r="QN57" s="5"/>
      <c r="QO57" s="5"/>
      <c r="QP57" s="5"/>
      <c r="QQ57" s="5"/>
      <c r="QR57" s="5"/>
      <c r="QS57" s="5"/>
      <c r="QT57" s="5"/>
      <c r="QU57" s="5"/>
      <c r="QV57" s="5"/>
      <c r="QW57" s="5"/>
      <c r="QX57" s="5"/>
      <c r="QY57" s="5"/>
      <c r="QZ57" s="5"/>
      <c r="RA57" s="5"/>
      <c r="RB57" s="5"/>
      <c r="RC57" s="5"/>
      <c r="RD57" s="5"/>
      <c r="RE57" s="5"/>
      <c r="RF57" s="5"/>
      <c r="RG57" s="5"/>
      <c r="RH57" s="5"/>
      <c r="RI57" s="5"/>
      <c r="RJ57" s="5"/>
      <c r="RK57" s="5"/>
      <c r="RL57" s="5"/>
      <c r="RM57" s="5"/>
      <c r="RN57" s="5"/>
      <c r="RO57" s="5"/>
      <c r="RP57" s="5"/>
      <c r="RQ57" s="5"/>
      <c r="RR57" s="5"/>
      <c r="RS57" s="5"/>
      <c r="RT57" s="5"/>
      <c r="RU57" s="5"/>
      <c r="RV57" s="5"/>
      <c r="RW57" s="5"/>
      <c r="RX57" s="5"/>
      <c r="RY57" s="5"/>
      <c r="RZ57" s="5"/>
      <c r="SA57" s="5"/>
      <c r="SB57" s="5"/>
      <c r="SC57" s="5"/>
      <c r="SD57" s="5"/>
      <c r="SE57" s="5"/>
      <c r="SF57" s="5"/>
      <c r="SG57" s="5"/>
      <c r="SH57" s="5"/>
      <c r="SI57" s="5"/>
      <c r="SJ57" s="5"/>
      <c r="SK57" s="5"/>
      <c r="SL57" s="5"/>
      <c r="SM57" s="5"/>
      <c r="SN57" s="5"/>
      <c r="SO57" s="5"/>
      <c r="SP57" s="5"/>
      <c r="SQ57" s="5"/>
      <c r="SR57" s="5"/>
      <c r="SS57" s="5"/>
      <c r="ST57" s="5"/>
      <c r="SU57" s="5"/>
      <c r="SV57" s="5"/>
      <c r="SW57" s="5"/>
      <c r="SX57" s="5"/>
      <c r="SY57" s="5"/>
      <c r="SZ57" s="5"/>
      <c r="TA57" s="5"/>
      <c r="TB57" s="5"/>
      <c r="TC57" s="5"/>
      <c r="TD57" s="5"/>
      <c r="TE57" s="5"/>
      <c r="TF57" s="5"/>
      <c r="TG57" s="5"/>
      <c r="TH57" s="5"/>
      <c r="TI57" s="5"/>
      <c r="TJ57" s="5"/>
      <c r="TK57" s="5"/>
      <c r="TL57" s="5"/>
      <c r="TM57" s="5"/>
      <c r="TN57" s="5"/>
      <c r="TO57" s="5"/>
      <c r="TP57" s="5"/>
      <c r="TQ57" s="5"/>
      <c r="TR57" s="5"/>
      <c r="TS57" s="5"/>
      <c r="TT57" s="5"/>
      <c r="TU57" s="5"/>
      <c r="TV57" s="5"/>
      <c r="TW57" s="5"/>
      <c r="TX57" s="5"/>
      <c r="TY57" s="5"/>
      <c r="TZ57" s="5"/>
      <c r="UA57" s="5"/>
      <c r="UB57" s="5"/>
      <c r="UC57" s="5"/>
      <c r="UD57" s="5"/>
      <c r="UE57" s="5"/>
      <c r="UF57" s="5"/>
      <c r="UG57" s="5"/>
      <c r="UH57" s="5"/>
      <c r="UI57" s="5"/>
      <c r="UJ57" s="5"/>
      <c r="UK57" s="5"/>
      <c r="UL57" s="5"/>
      <c r="UM57" s="5"/>
      <c r="UN57" s="5"/>
      <c r="UO57" s="5"/>
      <c r="UP57" s="5"/>
      <c r="UQ57" s="5"/>
      <c r="UR57" s="5"/>
      <c r="US57" s="5"/>
      <c r="UT57" s="5"/>
      <c r="UU57" s="5"/>
      <c r="UV57" s="5"/>
      <c r="UW57" s="5"/>
      <c r="UX57" s="5"/>
      <c r="UY57" s="5"/>
      <c r="UZ57" s="5"/>
      <c r="VA57" s="5"/>
      <c r="VB57" s="5"/>
      <c r="VC57" s="5"/>
      <c r="VD57" s="5"/>
      <c r="VE57" s="5"/>
      <c r="VF57" s="5"/>
      <c r="VG57" s="5"/>
      <c r="VH57" s="5"/>
      <c r="VI57" s="5"/>
      <c r="VJ57" s="5"/>
      <c r="VK57" s="5"/>
      <c r="VL57" s="5"/>
      <c r="VM57" s="5"/>
      <c r="VN57" s="5"/>
      <c r="VO57" s="5"/>
      <c r="VP57" s="5"/>
      <c r="VQ57" s="5"/>
      <c r="VR57" s="5"/>
      <c r="VS57" s="5"/>
      <c r="VT57" s="5"/>
      <c r="VU57" s="5"/>
      <c r="VV57" s="5"/>
      <c r="VW57" s="5"/>
      <c r="VX57" s="5"/>
      <c r="VY57" s="5"/>
      <c r="VZ57" s="5"/>
      <c r="WA57" s="5"/>
      <c r="WB57" s="5"/>
      <c r="WC57" s="5"/>
      <c r="WD57" s="5"/>
      <c r="WE57" s="5"/>
      <c r="WF57" s="5"/>
      <c r="WG57" s="5"/>
      <c r="WH57" s="5"/>
      <c r="WI57" s="5"/>
      <c r="WJ57" s="5"/>
      <c r="WK57" s="5"/>
      <c r="WL57" s="5"/>
      <c r="WM57" s="5"/>
      <c r="WN57" s="5"/>
      <c r="WO57" s="5"/>
      <c r="WP57" s="5"/>
      <c r="WQ57" s="5"/>
      <c r="WR57" s="5"/>
      <c r="WS57" s="5"/>
      <c r="WT57" s="5"/>
      <c r="WU57" s="5"/>
      <c r="WV57" s="5"/>
      <c r="WW57" s="5"/>
      <c r="WX57" s="5"/>
      <c r="WY57" s="5"/>
      <c r="WZ57" s="5"/>
      <c r="XA57" s="5"/>
      <c r="XB57" s="5"/>
      <c r="XC57" s="5"/>
      <c r="XD57" s="5"/>
      <c r="XE57" s="5"/>
      <c r="XF57" s="5"/>
      <c r="XG57" s="5"/>
      <c r="XH57" s="5"/>
      <c r="XI57" s="5"/>
      <c r="XJ57" s="5"/>
      <c r="XK57" s="5"/>
      <c r="XL57" s="5"/>
      <c r="XM57" s="5"/>
      <c r="XN57" s="5"/>
      <c r="XO57" s="5"/>
      <c r="XP57" s="5"/>
      <c r="XQ57" s="5"/>
      <c r="XR57" s="5"/>
      <c r="XS57" s="5"/>
      <c r="XT57" s="5"/>
      <c r="XU57" s="5"/>
      <c r="XV57" s="5"/>
      <c r="XW57" s="5"/>
      <c r="XX57" s="5"/>
      <c r="XY57" s="5"/>
      <c r="XZ57" s="5"/>
      <c r="YA57" s="5"/>
      <c r="YB57" s="5"/>
      <c r="YC57" s="5"/>
      <c r="YD57" s="5"/>
      <c r="YE57" s="5"/>
      <c r="YF57" s="5"/>
      <c r="YG57" s="5"/>
      <c r="YH57" s="5"/>
      <c r="YI57" s="5"/>
      <c r="YJ57" s="5"/>
      <c r="YK57" s="5"/>
      <c r="YL57" s="5"/>
      <c r="YM57" s="5"/>
      <c r="YN57" s="5"/>
      <c r="YO57" s="5"/>
      <c r="YP57" s="5"/>
      <c r="YQ57" s="5"/>
      <c r="YR57" s="5"/>
      <c r="YS57" s="5"/>
      <c r="YT57" s="5"/>
      <c r="YU57" s="5"/>
      <c r="YV57" s="5"/>
      <c r="YW57" s="5"/>
      <c r="YX57" s="5"/>
      <c r="YY57" s="5"/>
      <c r="YZ57" s="5"/>
      <c r="ZA57" s="5"/>
      <c r="ZB57" s="5"/>
      <c r="ZC57" s="5"/>
      <c r="ZD57" s="5"/>
      <c r="ZE57" s="5"/>
      <c r="ZF57" s="5"/>
      <c r="ZG57" s="5"/>
      <c r="ZH57" s="5"/>
      <c r="ZI57" s="5"/>
      <c r="ZJ57" s="5"/>
      <c r="ZK57" s="5"/>
      <c r="ZL57" s="5"/>
      <c r="ZM57" s="5"/>
      <c r="ZN57" s="5"/>
      <c r="ZO57" s="5"/>
      <c r="ZP57" s="5"/>
      <c r="ZQ57" s="5"/>
      <c r="ZR57" s="5"/>
      <c r="ZS57" s="5"/>
      <c r="ZT57" s="5"/>
      <c r="ZU57" s="5"/>
      <c r="ZV57" s="5"/>
      <c r="ZW57" s="5"/>
      <c r="ZX57" s="5"/>
      <c r="ZY57" s="5"/>
      <c r="ZZ57" s="5"/>
      <c r="AAA57" s="5"/>
      <c r="AAB57" s="5"/>
      <c r="AAC57" s="5"/>
      <c r="AAD57" s="5"/>
      <c r="AAE57" s="5"/>
      <c r="AAF57" s="5"/>
      <c r="AAG57" s="5"/>
      <c r="AAH57" s="5"/>
      <c r="AAI57" s="5"/>
      <c r="AAJ57" s="5"/>
      <c r="AAK57" s="5"/>
      <c r="AAL57" s="5"/>
      <c r="AAM57" s="5"/>
      <c r="AAN57" s="5"/>
      <c r="AAO57" s="5"/>
      <c r="AAP57" s="5"/>
      <c r="AAQ57" s="5"/>
      <c r="AAR57" s="5"/>
      <c r="AAS57" s="5"/>
      <c r="AAT57" s="5"/>
      <c r="AAU57" s="5"/>
      <c r="AAV57" s="5"/>
      <c r="AAW57" s="5"/>
      <c r="AAX57" s="5"/>
      <c r="AAY57" s="5"/>
      <c r="AAZ57" s="5"/>
      <c r="ABA57" s="5"/>
      <c r="ABB57" s="5"/>
      <c r="ABC57" s="5"/>
      <c r="ABD57" s="5"/>
      <c r="ABE57" s="5"/>
      <c r="ABF57" s="5"/>
      <c r="ABG57" s="5"/>
      <c r="ABH57" s="5"/>
      <c r="ABI57" s="5"/>
      <c r="ABJ57" s="5"/>
      <c r="ABK57" s="5"/>
      <c r="ABL57" s="5"/>
      <c r="ABM57" s="5"/>
      <c r="ABN57" s="5"/>
      <c r="ABO57" s="5"/>
      <c r="ABP57" s="5"/>
      <c r="ABQ57" s="5"/>
      <c r="ABR57" s="5"/>
      <c r="ABS57" s="5"/>
      <c r="ABT57" s="5"/>
      <c r="ABU57" s="5"/>
      <c r="ABV57" s="5"/>
      <c r="ABW57" s="5"/>
      <c r="ABX57" s="5"/>
      <c r="ABY57" s="5"/>
      <c r="ABZ57" s="5"/>
      <c r="ACA57" s="5"/>
      <c r="ACB57" s="5"/>
      <c r="ACC57" s="5"/>
      <c r="ACD57" s="5"/>
      <c r="ACE57" s="5"/>
      <c r="ACF57" s="5"/>
      <c r="ACG57" s="5"/>
      <c r="ACH57" s="5"/>
      <c r="ACI57" s="5"/>
      <c r="ACJ57" s="5"/>
      <c r="ACK57" s="5"/>
      <c r="ACL57" s="5"/>
      <c r="ACM57" s="5"/>
      <c r="ACN57" s="5"/>
      <c r="ACO57" s="5"/>
      <c r="ACP57" s="5"/>
      <c r="ACQ57" s="5"/>
      <c r="ACR57" s="5"/>
      <c r="ACS57" s="5"/>
      <c r="ACT57" s="5"/>
      <c r="ACU57" s="5"/>
      <c r="ACV57" s="5"/>
      <c r="ACW57" s="5"/>
      <c r="ACX57" s="5"/>
      <c r="ACY57" s="5"/>
      <c r="ACZ57" s="5"/>
      <c r="ADA57" s="5"/>
      <c r="ADB57" s="5"/>
      <c r="ADC57" s="5"/>
      <c r="ADD57" s="5"/>
      <c r="ADE57" s="5"/>
      <c r="ADF57" s="5"/>
      <c r="ADG57" s="5"/>
      <c r="ADH57" s="5"/>
      <c r="ADI57" s="5"/>
      <c r="ADJ57" s="5"/>
      <c r="ADK57" s="5"/>
      <c r="ADL57" s="5"/>
      <c r="ADM57" s="5"/>
      <c r="ADN57" s="5"/>
      <c r="ADO57" s="5"/>
      <c r="ADP57" s="5"/>
      <c r="ADQ57" s="5"/>
      <c r="ADR57" s="5"/>
      <c r="ADS57" s="5"/>
      <c r="ADT57" s="5"/>
      <c r="ADU57" s="5"/>
      <c r="ADV57" s="5"/>
      <c r="ADW57" s="5"/>
      <c r="ADX57" s="5"/>
      <c r="ADY57" s="5"/>
      <c r="ADZ57" s="5"/>
      <c r="AEA57" s="5"/>
      <c r="AEB57" s="5"/>
      <c r="AEC57" s="5"/>
    </row>
    <row r="58" spans="1:809" ht="15">
      <c r="K58" s="18"/>
      <c r="L58" s="18" t="s">
        <v>892</v>
      </c>
      <c r="O58" s="17" t="s">
        <v>892</v>
      </c>
      <c r="AH58" s="17"/>
    </row>
    <row r="59" spans="1:809" ht="15">
      <c r="K59" s="19" t="s">
        <v>895</v>
      </c>
      <c r="L59" s="19" t="s">
        <v>967</v>
      </c>
      <c r="M59" s="17"/>
      <c r="O59" s="17" t="s">
        <v>892</v>
      </c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</row>
    <row r="60" spans="1:809" ht="15">
      <c r="K60" s="34">
        <f>SUM(L60)*100/61.8</f>
        <v>54.932662065247861</v>
      </c>
      <c r="L60" s="34">
        <f>SUM(O60+R60+U60+X60+AA60+AD60+AG60+AI60+AK60+AM60+AO60)</f>
        <v>33.948385156323177</v>
      </c>
      <c r="M60" s="43" t="s">
        <v>768</v>
      </c>
      <c r="O60" s="42">
        <f>SUM(O15*O12)/100</f>
        <v>5.2349558142797026</v>
      </c>
      <c r="P60" t="s">
        <v>892</v>
      </c>
      <c r="Q60" t="s">
        <v>892</v>
      </c>
      <c r="R60" s="42">
        <f t="shared" ref="R60:AA60" si="33">SUM(R15*R12)/100</f>
        <v>4.771856286471639</v>
      </c>
      <c r="S60" s="17" t="s">
        <v>892</v>
      </c>
      <c r="T60" s="17" t="s">
        <v>892</v>
      </c>
      <c r="U60" s="42">
        <f t="shared" si="33"/>
        <v>0.90908348692694518</v>
      </c>
      <c r="V60" s="17" t="s">
        <v>892</v>
      </c>
      <c r="W60" s="17"/>
      <c r="X60" s="42">
        <f t="shared" si="33"/>
        <v>3.8511649294911092</v>
      </c>
      <c r="Y60" s="17"/>
      <c r="Z60" s="17"/>
      <c r="AA60" s="42">
        <f t="shared" si="33"/>
        <v>5.9477024107249186</v>
      </c>
      <c r="AD60" s="42">
        <f t="shared" ref="AD60" si="34">SUM(AD15*AD12)/100</f>
        <v>5.8796508957280658</v>
      </c>
      <c r="AG60" s="42">
        <f t="shared" ref="AG60:AI60" si="35">SUM(AG15*AG12)/100</f>
        <v>2.584307744450093</v>
      </c>
      <c r="AI60" s="42">
        <f t="shared" si="35"/>
        <v>0.14285714285714288</v>
      </c>
      <c r="AK60" s="42">
        <f t="shared" ref="AK60:AM60" si="36">SUM(AK15*AK12)/100</f>
        <v>4.5393176427659183</v>
      </c>
      <c r="AL60" s="6"/>
      <c r="AM60" s="42">
        <f t="shared" si="36"/>
        <v>8.7488802627650047E-2</v>
      </c>
      <c r="AN60" s="6"/>
      <c r="AO60" s="42">
        <f t="shared" ref="AO60" si="37">SUM(AO15*AO12)/100</f>
        <v>0</v>
      </c>
      <c r="AP60" s="6"/>
      <c r="AQ60" s="6"/>
    </row>
    <row r="61" spans="1:809" ht="15">
      <c r="K61" s="34">
        <f t="shared" ref="K61:K100" si="38">SUM(L61)*100/61.8</f>
        <v>73.856340726911768</v>
      </c>
      <c r="L61" s="34">
        <f t="shared" ref="L61:L100" si="39">SUM(O61+R61+U61+X61+AA61+AD61+AG61+AI61+AK61+AM61+AO61)</f>
        <v>45.643218569231465</v>
      </c>
      <c r="M61" s="43" t="s">
        <v>769</v>
      </c>
      <c r="O61" s="42">
        <f>SUM(O16*O12)/100</f>
        <v>12.998176462336932</v>
      </c>
      <c r="R61" s="42">
        <f t="shared" ref="R61:AA61" si="40">SUM(R16*R12)/100</f>
        <v>4.6978388891822718</v>
      </c>
      <c r="S61" s="17"/>
      <c r="T61" s="17"/>
      <c r="U61" s="42">
        <f t="shared" si="40"/>
        <v>0.46407458483596137</v>
      </c>
      <c r="V61" s="17"/>
      <c r="W61" s="17"/>
      <c r="X61" s="42">
        <f t="shared" si="40"/>
        <v>8.2749064564510029</v>
      </c>
      <c r="Y61" s="17"/>
      <c r="Z61" s="17"/>
      <c r="AA61" s="42">
        <f t="shared" si="40"/>
        <v>6.1940802681543428</v>
      </c>
      <c r="AD61" s="42">
        <f t="shared" ref="AD61" si="41">SUM(AD16*AD12)/100</f>
        <v>6.3958362005329858</v>
      </c>
      <c r="AG61" s="42">
        <f t="shared" ref="AG61:AI61" si="42">SUM(AG16*AG12)/100</f>
        <v>2.8027959108441234</v>
      </c>
      <c r="AI61" s="42">
        <f t="shared" si="42"/>
        <v>0.8571428571428571</v>
      </c>
      <c r="AK61" s="42">
        <f t="shared" ref="AK61:AM61" si="43">SUM(AK16*AK12)/100</f>
        <v>2.1915708812260535</v>
      </c>
      <c r="AL61" s="6"/>
      <c r="AM61" s="42">
        <f t="shared" si="43"/>
        <v>0.76679605852493282</v>
      </c>
      <c r="AN61" s="6"/>
      <c r="AO61" s="42">
        <f t="shared" ref="AO61" si="44">SUM(AO16*AO12)/100</f>
        <v>0</v>
      </c>
      <c r="AP61" s="6"/>
      <c r="AQ61" s="6"/>
    </row>
    <row r="62" spans="1:809" ht="15">
      <c r="K62" s="34">
        <f t="shared" si="38"/>
        <v>84.695823521820287</v>
      </c>
      <c r="L62" s="34">
        <f t="shared" si="39"/>
        <v>52.342018936484934</v>
      </c>
      <c r="M62" s="43" t="s">
        <v>771</v>
      </c>
      <c r="O62" s="42">
        <f>SUM(O17*O12)/100</f>
        <v>14.038434563052322</v>
      </c>
      <c r="R62" s="42">
        <f t="shared" ref="R62:AA62" si="45">SUM(R17*R12)/100</f>
        <v>3.6004906079491996</v>
      </c>
      <c r="S62" s="17"/>
      <c r="T62" s="17"/>
      <c r="U62" s="42">
        <f t="shared" si="45"/>
        <v>0.24183350911606533</v>
      </c>
      <c r="V62" s="17"/>
      <c r="W62" s="17"/>
      <c r="X62" s="42">
        <f t="shared" si="45"/>
        <v>11.402396019632247</v>
      </c>
      <c r="Y62" s="17"/>
      <c r="Z62" s="17"/>
      <c r="AA62" s="42">
        <f t="shared" si="45"/>
        <v>4.6997322776699271</v>
      </c>
      <c r="AD62" s="42">
        <f t="shared" ref="AD62" si="46">SUM(AD17*AD12)/100</f>
        <v>6.5900588678488203</v>
      </c>
      <c r="AG62" s="42">
        <f t="shared" ref="AG62:AI62" si="47">SUM(AG17*AG12)/100</f>
        <v>3.1659683696061718</v>
      </c>
      <c r="AI62" s="42">
        <f t="shared" si="47"/>
        <v>1.4285714285714286</v>
      </c>
      <c r="AK62" s="42">
        <f t="shared" ref="AK62:AM62" si="48">SUM(AK17*AK12)/100</f>
        <v>4.4847751562815086</v>
      </c>
      <c r="AL62" s="6"/>
      <c r="AM62" s="42">
        <f t="shared" si="48"/>
        <v>0.68975813675724096</v>
      </c>
      <c r="AN62" s="6"/>
      <c r="AO62" s="42">
        <f t="shared" ref="AO62" si="49">SUM(AO17*AO12)/100</f>
        <v>2</v>
      </c>
      <c r="AP62" s="6"/>
      <c r="AQ62" s="6"/>
    </row>
    <row r="63" spans="1:809" ht="15">
      <c r="K63" s="34">
        <f t="shared" si="38"/>
        <v>64.411009823768538</v>
      </c>
      <c r="L63" s="34">
        <f t="shared" si="39"/>
        <v>39.80600407108895</v>
      </c>
      <c r="M63" s="43" t="s">
        <v>772</v>
      </c>
      <c r="O63" s="42">
        <f>SUM(O18*O12)/100</f>
        <v>10.833496984149249</v>
      </c>
      <c r="R63" s="42">
        <f t="shared" ref="R63:AA63" si="50">SUM(R18*R12)/100</f>
        <v>4.692614116612444</v>
      </c>
      <c r="S63" s="17"/>
      <c r="T63" s="17"/>
      <c r="U63" s="42">
        <f t="shared" si="50"/>
        <v>0.88416954750183541</v>
      </c>
      <c r="V63" s="17"/>
      <c r="W63" s="17"/>
      <c r="X63" s="42">
        <f t="shared" si="50"/>
        <v>3.9876468915531977</v>
      </c>
      <c r="Y63" s="17"/>
      <c r="Z63" s="17"/>
      <c r="AA63" s="42">
        <f t="shared" si="50"/>
        <v>6.1229657252031391</v>
      </c>
      <c r="AD63" s="42">
        <f t="shared" ref="AD63" si="51">SUM(AD18*AD12)/100</f>
        <v>5.2053988940424372</v>
      </c>
      <c r="AG63" s="42">
        <f t="shared" ref="AG63:AI63" si="52">SUM(AG18*AG12)/100</f>
        <v>2.5991259479407138</v>
      </c>
      <c r="AI63" s="42">
        <f t="shared" si="52"/>
        <v>1.4285714285714286</v>
      </c>
      <c r="AK63" s="42">
        <f t="shared" ref="AK63:AM63" si="53">SUM(AK18*AK12)/100</f>
        <v>3.8680790323792356</v>
      </c>
      <c r="AL63" s="6"/>
      <c r="AM63" s="42">
        <f t="shared" si="53"/>
        <v>0.18393550313526424</v>
      </c>
      <c r="AN63" s="6"/>
      <c r="AO63" s="42">
        <f t="shared" ref="AO63" si="54">SUM(AO18*AO12)/100</f>
        <v>0</v>
      </c>
      <c r="AP63" s="6"/>
      <c r="AQ63" s="6"/>
    </row>
    <row r="64" spans="1:809" ht="15">
      <c r="K64" s="34">
        <f t="shared" si="38"/>
        <v>60.693058132167813</v>
      </c>
      <c r="L64" s="34">
        <f t="shared" si="39"/>
        <v>37.508309925679704</v>
      </c>
      <c r="M64" s="43" t="s">
        <v>773</v>
      </c>
      <c r="O64" s="42">
        <f>SUM(O19*O12)/100</f>
        <v>10.224154860429232</v>
      </c>
      <c r="R64" s="42">
        <f t="shared" ref="R64:AA64" si="55">SUM(R19*R12)/100</f>
        <v>4.2721651697553877</v>
      </c>
      <c r="S64" s="17"/>
      <c r="T64" s="17"/>
      <c r="U64" s="42">
        <f t="shared" si="55"/>
        <v>1.1325387777275067</v>
      </c>
      <c r="V64" s="17"/>
      <c r="W64" s="17"/>
      <c r="X64" s="42">
        <f t="shared" si="55"/>
        <v>2.7207733135391261</v>
      </c>
      <c r="Y64" s="17"/>
      <c r="Z64" s="17"/>
      <c r="AA64" s="42">
        <f t="shared" si="55"/>
        <v>5.7701052103422876</v>
      </c>
      <c r="AD64" s="42">
        <f t="shared" ref="AD64" si="56">SUM(AD19*AD12)/100</f>
        <v>5.9022557049012176</v>
      </c>
      <c r="AG64" s="42">
        <f t="shared" ref="AG64:AI64" si="57">SUM(AG19*AG12)/100</f>
        <v>2.4310970634013453</v>
      </c>
      <c r="AI64" s="42">
        <f t="shared" si="57"/>
        <v>0.21428571428571427</v>
      </c>
      <c r="AK64" s="42">
        <f t="shared" ref="AK64:AM64" si="58">SUM(AK19*AK12)/100</f>
        <v>4.7737498771981528</v>
      </c>
      <c r="AL64" s="6"/>
      <c r="AM64" s="42">
        <f t="shared" si="58"/>
        <v>6.718423409973126E-2</v>
      </c>
      <c r="AN64" s="6"/>
      <c r="AO64" s="42">
        <f t="shared" ref="AO64" si="59">SUM(AO19*AO12)/100</f>
        <v>0</v>
      </c>
      <c r="AP64" s="6"/>
      <c r="AQ64" s="6"/>
    </row>
    <row r="65" spans="11:43" ht="15">
      <c r="K65" s="34">
        <f t="shared" si="38"/>
        <v>72.019129212290636</v>
      </c>
      <c r="L65" s="34">
        <f t="shared" si="39"/>
        <v>44.507821853195608</v>
      </c>
      <c r="M65" s="43" t="s">
        <v>774</v>
      </c>
      <c r="O65" s="42">
        <f>SUM(O20*O12)/100</f>
        <v>11.722261186702202</v>
      </c>
      <c r="R65" s="42">
        <f t="shared" ref="R65:AA65" si="60">SUM(R20*R12)/100</f>
        <v>6.7669458523981749</v>
      </c>
      <c r="S65" s="17"/>
      <c r="T65" s="17"/>
      <c r="U65" s="42">
        <f t="shared" si="60"/>
        <v>0.94642636180746165</v>
      </c>
      <c r="V65" s="17"/>
      <c r="W65" s="17"/>
      <c r="X65" s="42">
        <f t="shared" si="60"/>
        <v>4.7959213065645079</v>
      </c>
      <c r="Y65" s="17"/>
      <c r="Z65" s="17"/>
      <c r="AA65" s="42">
        <f t="shared" si="60"/>
        <v>7.3180590124875025</v>
      </c>
      <c r="AD65" s="42">
        <f t="shared" ref="AD65" si="61">SUM(AD20*AD12)/100</f>
        <v>6.0648291958056628</v>
      </c>
      <c r="AG65" s="42">
        <f t="shared" ref="AG65:AI65" si="62">SUM(AG20*AG12)/100</f>
        <v>2.8947431273734749</v>
      </c>
      <c r="AI65" s="42">
        <f t="shared" si="62"/>
        <v>0</v>
      </c>
      <c r="AK65" s="42">
        <f t="shared" ref="AK65:AM65" si="63">SUM(AK20*AK12)/100</f>
        <v>3.8460529495012259</v>
      </c>
      <c r="AL65" s="6"/>
      <c r="AM65" s="42">
        <f t="shared" si="63"/>
        <v>0.15258286055538967</v>
      </c>
      <c r="AN65" s="6"/>
      <c r="AO65" s="42">
        <f t="shared" ref="AO65" si="64">SUM(AO20*AO12)/100</f>
        <v>0</v>
      </c>
      <c r="AP65" s="6"/>
      <c r="AQ65" s="6"/>
    </row>
    <row r="66" spans="11:43" ht="15">
      <c r="K66" s="34">
        <f t="shared" si="38"/>
        <v>66.781340908596945</v>
      </c>
      <c r="L66" s="34">
        <f t="shared" si="39"/>
        <v>41.270868681512916</v>
      </c>
      <c r="M66" s="43" t="s">
        <v>775</v>
      </c>
      <c r="O66" s="42">
        <f>SUM(O21*O12)/100</f>
        <v>11.274512554355448</v>
      </c>
      <c r="R66" s="42">
        <f t="shared" ref="R66:AA66" si="65">SUM(R21*R12)/100</f>
        <v>3.8612040682268645</v>
      </c>
      <c r="S66" s="17"/>
      <c r="T66" s="17"/>
      <c r="U66" s="42">
        <f t="shared" si="65"/>
        <v>0.69902500368883569</v>
      </c>
      <c r="V66" s="17"/>
      <c r="W66" s="17"/>
      <c r="X66" s="42">
        <f t="shared" si="65"/>
        <v>5.0549759156038805</v>
      </c>
      <c r="Y66" s="17"/>
      <c r="Z66" s="17"/>
      <c r="AA66" s="42">
        <f t="shared" si="65"/>
        <v>6.1867950790017083</v>
      </c>
      <c r="AD66" s="42">
        <f t="shared" ref="AD66" si="66">SUM(AD21*AD12)/100</f>
        <v>6.3517296076275809</v>
      </c>
      <c r="AG66" s="42">
        <f t="shared" ref="AG66:AI66" si="67">SUM(AG21*AG12)/100</f>
        <v>3.0124576267608902</v>
      </c>
      <c r="AI66" s="42">
        <f t="shared" si="67"/>
        <v>0.42857142857142855</v>
      </c>
      <c r="AK66" s="42">
        <f t="shared" ref="AK66:AM66" si="68">SUM(AK21*AK12)/100</f>
        <v>4.0255427841634734</v>
      </c>
      <c r="AL66" s="6"/>
      <c r="AM66" s="42">
        <f t="shared" si="68"/>
        <v>0.25350851000298597</v>
      </c>
      <c r="AN66" s="6"/>
      <c r="AO66" s="42">
        <f t="shared" ref="AO66" si="69">SUM(AO21*AO12)/100</f>
        <v>0.12254610350981558</v>
      </c>
      <c r="AP66" s="6"/>
      <c r="AQ66" s="6"/>
    </row>
    <row r="67" spans="11:43" ht="15">
      <c r="K67" s="34">
        <f t="shared" si="38"/>
        <v>64.280298657827956</v>
      </c>
      <c r="L67" s="34">
        <f t="shared" si="39"/>
        <v>39.725224570537677</v>
      </c>
      <c r="M67" s="43" t="s">
        <v>777</v>
      </c>
      <c r="O67" s="42">
        <f>SUM(O22*O12)/100</f>
        <v>13.301164258661805</v>
      </c>
      <c r="R67" s="42">
        <f>SUM(R22*R12)/100</f>
        <v>2.3173789844791344</v>
      </c>
      <c r="S67" s="17"/>
      <c r="T67" s="17"/>
      <c r="U67" s="42">
        <f>SUM(U22*U12)/100</f>
        <v>1.3263265552440238</v>
      </c>
      <c r="V67" s="17"/>
      <c r="W67" s="17"/>
      <c r="X67" s="42">
        <f>SUM(X22*X12)/100</f>
        <v>5.0277119656992646</v>
      </c>
      <c r="Y67" s="17"/>
      <c r="Z67" s="17"/>
      <c r="AA67" s="42">
        <f>SUM(AA22*AA12)/100</f>
        <v>3.230044232322137</v>
      </c>
      <c r="AD67" s="42">
        <f>SUM(AD22*AD12)/100</f>
        <v>5.4158711068638699</v>
      </c>
      <c r="AG67" s="42">
        <f>SUM(AG22*AG12)/100</f>
        <v>2.934444095665699</v>
      </c>
      <c r="AI67" s="42">
        <f>SUM(AI22*AI12)/100</f>
        <v>0</v>
      </c>
      <c r="AK67" s="42">
        <f>SUM(AK22*AK12)/100</f>
        <v>5.0459770114942533</v>
      </c>
      <c r="AL67" s="6"/>
      <c r="AM67" s="42">
        <f>SUM(AM22*AM12)/100</f>
        <v>1.1263063601074947</v>
      </c>
      <c r="AN67" s="6"/>
      <c r="AO67" s="42">
        <f>SUM(AO22*AO12)/100</f>
        <v>0</v>
      </c>
      <c r="AP67" s="6"/>
      <c r="AQ67" s="6"/>
    </row>
    <row r="68" spans="11:43" ht="15">
      <c r="K68" s="34">
        <f t="shared" si="38"/>
        <v>71.366644362577929</v>
      </c>
      <c r="L68" s="34">
        <f t="shared" si="39"/>
        <v>44.104586216073159</v>
      </c>
      <c r="M68" s="43" t="s">
        <v>779</v>
      </c>
      <c r="O68" s="42">
        <f>SUM(O23*O12)/100</f>
        <v>11.338476644690699</v>
      </c>
      <c r="R68" s="42">
        <f>SUM(R23*R12)/100</f>
        <v>3.5817424297461224</v>
      </c>
      <c r="S68" s="17"/>
      <c r="T68" s="17"/>
      <c r="U68" s="42">
        <f>SUM(U23*U12)/100</f>
        <v>0.72716226082617363</v>
      </c>
      <c r="V68" s="17"/>
      <c r="W68" s="17"/>
      <c r="X68" s="42">
        <f>SUM(X23*X12)/100</f>
        <v>6.6816230979321105</v>
      </c>
      <c r="Y68" s="17"/>
      <c r="Z68" s="17"/>
      <c r="AA68" s="42">
        <f>SUM(AA23*AA12)/100</f>
        <v>5.7183073810152187</v>
      </c>
      <c r="AD68" s="42">
        <f>SUM(AD23*AD12)/100</f>
        <v>6.2105910463469183</v>
      </c>
      <c r="AG68" s="42">
        <f>SUM(AG23*AG12)/100</f>
        <v>3.3789855853912796</v>
      </c>
      <c r="AI68" s="42">
        <f>SUM(AI23*AI12)/100</f>
        <v>1</v>
      </c>
      <c r="AK68" s="42">
        <f>SUM(AK23*AK12)/100</f>
        <v>4.9158912607188476</v>
      </c>
      <c r="AL68" s="6"/>
      <c r="AM68" s="42">
        <f>SUM(AM23*AM12)/100</f>
        <v>0.55180650940579279</v>
      </c>
      <c r="AN68" s="6"/>
      <c r="AO68" s="42">
        <f>SUM(AO23*AO12)/100</f>
        <v>0</v>
      </c>
      <c r="AP68" s="6"/>
      <c r="AQ68" s="6"/>
    </row>
    <row r="69" spans="11:43" ht="15">
      <c r="K69" s="34">
        <f t="shared" si="38"/>
        <v>75.076274172669031</v>
      </c>
      <c r="L69" s="34">
        <f t="shared" si="39"/>
        <v>46.397137438709457</v>
      </c>
      <c r="M69" s="43" t="s">
        <v>780</v>
      </c>
      <c r="O69" s="42">
        <f>SUM(O24*O12)/100</f>
        <v>9.1199326693785938</v>
      </c>
      <c r="R69" s="42">
        <f>SUM(R24*R12)/100</f>
        <v>4.6933209465541017</v>
      </c>
      <c r="S69" s="17"/>
      <c r="T69" s="17"/>
      <c r="U69" s="42">
        <f>SUM(U24*U12)/100</f>
        <v>0.75448630686790152</v>
      </c>
      <c r="V69" s="17"/>
      <c r="W69" s="17"/>
      <c r="X69" s="42">
        <f>SUM(X24*X12)/100</f>
        <v>8.0913046034452343</v>
      </c>
      <c r="Y69" s="17"/>
      <c r="Z69" s="17"/>
      <c r="AA69" s="42">
        <f>SUM(AA24*AA12)/100</f>
        <v>7.0702986908228693</v>
      </c>
      <c r="AD69" s="42">
        <f>SUM(AD24*AD12)/100</f>
        <v>7.3769220309899666</v>
      </c>
      <c r="AG69" s="42">
        <f>SUM(AG24*AG12)/100</f>
        <v>3.347470709631291</v>
      </c>
      <c r="AI69" s="42">
        <f>SUM(AI24*AI12)/100</f>
        <v>1.142857142857143</v>
      </c>
      <c r="AK69" s="42">
        <f>SUM(AK24*AK12)/100</f>
        <v>3.9540229885057472</v>
      </c>
      <c r="AL69" s="6"/>
      <c r="AM69" s="42">
        <f>SUM(AM24*AM12)/100</f>
        <v>0.84652134965661385</v>
      </c>
      <c r="AN69" s="6"/>
      <c r="AO69" s="42">
        <f>SUM(AO24*AO12)/100</f>
        <v>0</v>
      </c>
      <c r="AP69" s="6"/>
      <c r="AQ69" s="6"/>
    </row>
    <row r="70" spans="11:43" ht="15">
      <c r="K70" s="34">
        <f t="shared" si="38"/>
        <v>93.320258820021508</v>
      </c>
      <c r="L70" s="34">
        <f t="shared" si="39"/>
        <v>57.671919950773287</v>
      </c>
      <c r="M70" s="43" t="s">
        <v>782</v>
      </c>
      <c r="O70" s="42">
        <f>SUM(O25*O12)/100</f>
        <v>17.930144480291766</v>
      </c>
      <c r="R70" s="42">
        <f>SUM(R25*R12)/100</f>
        <v>4.0411237783419809</v>
      </c>
      <c r="S70" s="17"/>
      <c r="T70" s="17"/>
      <c r="U70" s="42">
        <f>SUM(U25*U12)/100</f>
        <v>0.50040893891848226</v>
      </c>
      <c r="V70" s="17"/>
      <c r="W70" s="17"/>
      <c r="X70" s="42">
        <f>SUM(X25*X12)/100</f>
        <v>9.251076918206973</v>
      </c>
      <c r="Y70" s="17"/>
      <c r="Z70" s="17"/>
      <c r="AA70" s="42">
        <f>SUM(AA25*AA12)/100</f>
        <v>5.889049824461015</v>
      </c>
      <c r="AD70" s="42">
        <f>SUM(AD25*AD12)/100</f>
        <v>6.6140837845017906</v>
      </c>
      <c r="AG70" s="42">
        <f>SUM(AG25*AG12)/100</f>
        <v>3.7440232053566085</v>
      </c>
      <c r="AI70" s="42">
        <f>SUM(AI25*AI12)/100</f>
        <v>1.142857142857143</v>
      </c>
      <c r="AK70" s="42">
        <f>SUM(AK25*AK12)/100</f>
        <v>7.5057030871537416</v>
      </c>
      <c r="AL70" s="6"/>
      <c r="AM70" s="42">
        <f>SUM(AM25*AM12)/100</f>
        <v>1.0534487906837862</v>
      </c>
      <c r="AN70" s="6"/>
      <c r="AO70" s="42">
        <f>SUM(AO25*AO12)/100</f>
        <v>0</v>
      </c>
      <c r="AP70" s="6"/>
      <c r="AQ70" s="6"/>
    </row>
    <row r="71" spans="11:43" ht="15">
      <c r="K71" s="34">
        <f t="shared" si="38"/>
        <v>69.90331742002023</v>
      </c>
      <c r="L71" s="34">
        <f t="shared" si="39"/>
        <v>43.200250165572498</v>
      </c>
      <c r="M71" s="43" t="s">
        <v>784</v>
      </c>
      <c r="O71" s="42">
        <f>SUM(O26*O12)/100</f>
        <v>9.1973628839949502</v>
      </c>
      <c r="R71" s="42">
        <f>SUM(R26*R12)/100</f>
        <v>3.8914103343919</v>
      </c>
      <c r="S71" s="17"/>
      <c r="T71" s="17"/>
      <c r="U71" s="42">
        <f>SUM(U26*U12)/100</f>
        <v>0.6163046174754776</v>
      </c>
      <c r="V71" s="17"/>
      <c r="W71" s="17"/>
      <c r="X71" s="42">
        <f>SUM(X26*X12)/100</f>
        <v>8.7039016481856315</v>
      </c>
      <c r="Y71" s="17"/>
      <c r="Z71" s="17"/>
      <c r="AA71" s="42">
        <f>SUM(AA26*AA12)/100</f>
        <v>5.5853804023642963</v>
      </c>
      <c r="AD71" s="42">
        <f>SUM(AD26*AD12)/100</f>
        <v>5.9633829430748335</v>
      </c>
      <c r="AG71" s="42">
        <f>SUM(AG26*AG12)/100</f>
        <v>3.7751335080814257</v>
      </c>
      <c r="AI71" s="42">
        <f>SUM(AI26*AI12)/100</f>
        <v>0.21428571428571427</v>
      </c>
      <c r="AK71" s="42">
        <f>SUM(AK26*AK12)/100</f>
        <v>4.8544616580598587</v>
      </c>
      <c r="AL71" s="6"/>
      <c r="AM71" s="42">
        <f>SUM(AM26*AM12)/100</f>
        <v>0.39862645565840554</v>
      </c>
      <c r="AN71" s="6"/>
      <c r="AO71" s="42">
        <f>SUM(AO26*AO12)/100</f>
        <v>0</v>
      </c>
      <c r="AP71" s="6"/>
      <c r="AQ71" s="6"/>
    </row>
    <row r="72" spans="11:43" ht="15">
      <c r="K72" s="34">
        <f t="shared" si="38"/>
        <v>93.667228283685077</v>
      </c>
      <c r="L72" s="34">
        <f t="shared" si="39"/>
        <v>57.886347079317375</v>
      </c>
      <c r="M72" s="43" t="s">
        <v>786</v>
      </c>
      <c r="O72" s="42">
        <f>SUM(O27*O12)/100</f>
        <v>17.994108570627017</v>
      </c>
      <c r="R72" s="42">
        <f>SUM(R27*R12)/100</f>
        <v>2.1026824655441443</v>
      </c>
      <c r="S72" s="17"/>
      <c r="T72" s="17"/>
      <c r="U72" s="42">
        <f>SUM(U27*U12)/100</f>
        <v>0.38071083733322575</v>
      </c>
      <c r="V72" s="17"/>
      <c r="W72" s="17"/>
      <c r="X72" s="42">
        <f>SUM(X27*X12)/100</f>
        <v>11.141160562055379</v>
      </c>
      <c r="Y72" s="17"/>
      <c r="Z72" s="17"/>
      <c r="AA72" s="42">
        <f>SUM(AA27*AA12)/100</f>
        <v>4.379309150122995</v>
      </c>
      <c r="AD72" s="42">
        <f>SUM(AD27*AD12)/100</f>
        <v>6.7899718831495921</v>
      </c>
      <c r="AG72" s="42">
        <f>SUM(AG27*AG12)/100</f>
        <v>3.9981930456787431</v>
      </c>
      <c r="AI72" s="42">
        <f>SUM(AI27*AI12)/100</f>
        <v>2</v>
      </c>
      <c r="AK72" s="42">
        <f>SUM(AK27*AK12)/100</f>
        <v>3.9007480386790729</v>
      </c>
      <c r="AL72" s="6"/>
      <c r="AM72" s="42">
        <f>SUM(AM27*AM12)/100</f>
        <v>5.1994625261272018</v>
      </c>
      <c r="AN72" s="6"/>
      <c r="AO72" s="42">
        <f>SUM(AO27*AO12)/100</f>
        <v>0</v>
      </c>
      <c r="AP72" s="6"/>
      <c r="AQ72" s="6"/>
    </row>
    <row r="73" spans="11:43" ht="15">
      <c r="K73" s="34">
        <f t="shared" si="38"/>
        <v>80.343330197698776</v>
      </c>
      <c r="L73" s="34">
        <f t="shared" si="39"/>
        <v>49.652178062177846</v>
      </c>
      <c r="M73" s="43" t="s">
        <v>787</v>
      </c>
      <c r="O73" s="42">
        <f>SUM(O28*O12)/100</f>
        <v>14.62757750035068</v>
      </c>
      <c r="R73" s="42">
        <f>SUM(R28*R12)/100</f>
        <v>4.0147444911961534</v>
      </c>
      <c r="S73" s="17"/>
      <c r="T73" s="17"/>
      <c r="U73" s="42">
        <f>SUM(U28*U12)/100</f>
        <v>0.36471816745533175</v>
      </c>
      <c r="V73" s="17"/>
      <c r="W73" s="17"/>
      <c r="X73" s="42">
        <f>SUM(X28*X12)/100</f>
        <v>8.254783201636517</v>
      </c>
      <c r="Y73" s="17"/>
      <c r="Z73" s="17"/>
      <c r="AA73" s="42">
        <f>SUM(AA28*AA12)/100</f>
        <v>5.5771701341321602</v>
      </c>
      <c r="AD73" s="42">
        <f>SUM(AD28*AD12)/100</f>
        <v>6.950694785730418</v>
      </c>
      <c r="AG73" s="42">
        <f>SUM(AG28*AG12)/100</f>
        <v>3.2253892233271619</v>
      </c>
      <c r="AI73" s="42">
        <f>SUM(AI28*AI12)/100</f>
        <v>0.35714285714285715</v>
      </c>
      <c r="AK73" s="42">
        <f>SUM(AK28*AK12)/100</f>
        <v>2.8186259603884114</v>
      </c>
      <c r="AL73" s="6"/>
      <c r="AM73" s="42">
        <f>SUM(AM28*AM12)/100</f>
        <v>3.4613317408181548</v>
      </c>
      <c r="AN73" s="6"/>
      <c r="AO73" s="42">
        <f>SUM(AO28*AO12)/100</f>
        <v>0</v>
      </c>
      <c r="AP73" s="6"/>
      <c r="AQ73" s="6"/>
    </row>
    <row r="74" spans="11:43" ht="15">
      <c r="K74" s="34">
        <f t="shared" si="38"/>
        <v>93.528853147330153</v>
      </c>
      <c r="L74" s="34">
        <f t="shared" si="39"/>
        <v>57.800831245050034</v>
      </c>
      <c r="M74" s="43" t="s">
        <v>789</v>
      </c>
      <c r="O74" s="42">
        <f>SUM(O29*O12)/100</f>
        <v>15.815962968158228</v>
      </c>
      <c r="R74" s="42">
        <f>SUM(R29*R12)/100</f>
        <v>5.0061967352054282</v>
      </c>
      <c r="S74" s="17"/>
      <c r="T74" s="17"/>
      <c r="U74" s="42">
        <f>SUM(U29*U12)/100</f>
        <v>0.39481052157620716</v>
      </c>
      <c r="V74" s="17"/>
      <c r="W74" s="17"/>
      <c r="X74" s="42">
        <f>SUM(X29*X12)/100</f>
        <v>11.293614962476932</v>
      </c>
      <c r="Y74" s="17"/>
      <c r="Z74" s="17"/>
      <c r="AA74" s="42">
        <f>SUM(AA29*AA12)/100</f>
        <v>5.9419633706564321</v>
      </c>
      <c r="AD74" s="42">
        <f>SUM(AD29*AD12)/100</f>
        <v>5.8479740861945695</v>
      </c>
      <c r="AG74" s="42">
        <f>SUM(AG29*AG12)/100</f>
        <v>3.6015949920679162</v>
      </c>
      <c r="AI74" s="42">
        <f>SUM(AI29*AI12)/100</f>
        <v>0.7142857142857143</v>
      </c>
      <c r="AK74" s="42">
        <f>SUM(AK29*AK12)/100</f>
        <v>8</v>
      </c>
      <c r="AL74" s="6"/>
      <c r="AM74" s="42">
        <f>SUM(AM29*AM12)/100</f>
        <v>1.0035831591519857</v>
      </c>
      <c r="AN74" s="6"/>
      <c r="AO74" s="42">
        <f>SUM(AO29*AO12)/100</f>
        <v>0.18084473527662104</v>
      </c>
      <c r="AP74" s="6"/>
      <c r="AQ74" s="6"/>
    </row>
    <row r="75" spans="11:43" ht="15">
      <c r="K75" s="34">
        <f t="shared" si="38"/>
        <v>71.982642902711461</v>
      </c>
      <c r="L75" s="34">
        <f t="shared" si="39"/>
        <v>44.48527331387568</v>
      </c>
      <c r="M75" s="43" t="s">
        <v>791</v>
      </c>
      <c r="O75" s="42">
        <f>SUM(O30*O12)/100</f>
        <v>8.2109692804039831</v>
      </c>
      <c r="R75" s="42">
        <f>SUM(R30*R12)/100</f>
        <v>3.522694882721451</v>
      </c>
      <c r="S75" s="17"/>
      <c r="T75" s="17"/>
      <c r="U75" s="42">
        <f>SUM(U30*U12)/100</f>
        <v>0.29902515804974727</v>
      </c>
      <c r="V75" s="17"/>
      <c r="W75" s="17"/>
      <c r="X75" s="42">
        <f>SUM(X30*X12)/100</f>
        <v>11.511906641595017</v>
      </c>
      <c r="Y75" s="17"/>
      <c r="Z75" s="17"/>
      <c r="AA75" s="42">
        <f>SUM(AA30*AA12)/100</f>
        <v>4.8853398586895924</v>
      </c>
      <c r="AD75" s="42">
        <f>SUM(AD30*AD12)/100</f>
        <v>6.0717417630600901</v>
      </c>
      <c r="AG75" s="42">
        <f>SUM(AG30*AG12)/100</f>
        <v>3.7557642385121888</v>
      </c>
      <c r="AI75" s="42">
        <f>SUM(AI30*AI12)/100</f>
        <v>0.57142857142857151</v>
      </c>
      <c r="AK75" s="42">
        <f>SUM(AK30*AK12)/100</f>
        <v>4.7465790914066774</v>
      </c>
      <c r="AL75" s="6"/>
      <c r="AM75" s="42">
        <f>SUM(AM30*AM12)/100</f>
        <v>0.90982382800836059</v>
      </c>
      <c r="AN75" s="6"/>
      <c r="AO75" s="42">
        <f>SUM(AO30*AO12)/100</f>
        <v>0</v>
      </c>
      <c r="AP75" s="6"/>
      <c r="AQ75" s="6"/>
    </row>
    <row r="76" spans="11:43" ht="15">
      <c r="K76" s="34">
        <f t="shared" si="38"/>
        <v>90.007334295530413</v>
      </c>
      <c r="L76" s="34">
        <f t="shared" si="39"/>
        <v>55.624532594637792</v>
      </c>
      <c r="M76" s="43" t="s">
        <v>792</v>
      </c>
      <c r="O76" s="42">
        <f>SUM(O31*O12)/100</f>
        <v>14.634310562491232</v>
      </c>
      <c r="R76" s="42">
        <f>SUM(R31*R12)/100</f>
        <v>3.7533567326451367</v>
      </c>
      <c r="S76" s="17"/>
      <c r="T76" s="17"/>
      <c r="U76" s="42">
        <f>SUM(U31*U12)/100</f>
        <v>0.70010240592594508</v>
      </c>
      <c r="V76" s="17"/>
      <c r="W76" s="17"/>
      <c r="X76" s="42">
        <f>SUM(X31*X12)/100</f>
        <v>11.201139359879903</v>
      </c>
      <c r="Y76" s="17"/>
      <c r="Z76" s="17"/>
      <c r="AA76" s="42">
        <f>SUM(AA31*AA12)/100</f>
        <v>5.0487899579226942</v>
      </c>
      <c r="AD76" s="42">
        <f>SUM(AD31*AD12)/100</f>
        <v>7.9223037877409048</v>
      </c>
      <c r="AG76" s="42">
        <f>SUM(AG31*AG12)/100</f>
        <v>3.246711141116744</v>
      </c>
      <c r="AI76" s="42">
        <f>SUM(AI31*AI12)/100</f>
        <v>0.8571428571428571</v>
      </c>
      <c r="AK76" s="42">
        <f>SUM(AK31*AK12)/100</f>
        <v>2.7331564986737402</v>
      </c>
      <c r="AL76" s="6"/>
      <c r="AM76" s="42">
        <f>SUM(AM31*AM12)/100</f>
        <v>4.4246043595103011</v>
      </c>
      <c r="AN76" s="6"/>
      <c r="AO76" s="42">
        <f>SUM(AO31*AO12)/100</f>
        <v>1.1029149315883402</v>
      </c>
      <c r="AP76" s="6"/>
      <c r="AQ76" s="6"/>
    </row>
    <row r="77" spans="11:43" ht="15">
      <c r="K77" s="34">
        <f t="shared" si="38"/>
        <v>55.243647021311162</v>
      </c>
      <c r="L77" s="34">
        <f t="shared" si="39"/>
        <v>34.140573859170296</v>
      </c>
      <c r="M77" s="43" t="s">
        <v>793</v>
      </c>
      <c r="O77" s="42">
        <f>SUM(O32*O12)/100</f>
        <v>3.5988217141254029</v>
      </c>
      <c r="R77" s="42">
        <f>SUM(R32*R12)/100</f>
        <v>1.4207313956379353</v>
      </c>
      <c r="S77" s="17"/>
      <c r="T77" s="17"/>
      <c r="U77" s="42">
        <f>SUM(U32*U12)/100</f>
        <v>0.69067010312664845</v>
      </c>
      <c r="V77" s="17"/>
      <c r="W77" s="17"/>
      <c r="X77" s="42">
        <f>SUM(X32*X12)/100</f>
        <v>9.3831524025919393</v>
      </c>
      <c r="Y77" s="17"/>
      <c r="Z77" s="17"/>
      <c r="AA77" s="42">
        <f>SUM(AA32*AA12)/100</f>
        <v>1.2472715933894607</v>
      </c>
      <c r="AD77" s="42">
        <f>SUM(AD32*AD12)/100</f>
        <v>6.9997526589166457</v>
      </c>
      <c r="AG77" s="42">
        <f>SUM(AG32*AG12)/100</f>
        <v>2.7798746659956621</v>
      </c>
      <c r="AI77" s="42">
        <f>SUM(AI32*AI12)/100</f>
        <v>0.14285714285714288</v>
      </c>
      <c r="AK77" s="42">
        <f>SUM(AK32*AK12)/100</f>
        <v>0.68263090676883775</v>
      </c>
      <c r="AL77" s="6"/>
      <c r="AM77" s="42">
        <f>SUM(AM32*AM12)/100</f>
        <v>5.304269931322783</v>
      </c>
      <c r="AN77" s="6"/>
      <c r="AO77" s="42">
        <f>SUM(AO32*AO12)/100</f>
        <v>1.8905413444378345</v>
      </c>
      <c r="AP77" s="6"/>
      <c r="AQ77" s="6"/>
    </row>
    <row r="78" spans="11:43" ht="15">
      <c r="K78" s="34">
        <f t="shared" si="38"/>
        <v>79.018982993113838</v>
      </c>
      <c r="L78" s="34">
        <f t="shared" si="39"/>
        <v>48.833731489744352</v>
      </c>
      <c r="M78" s="43" t="s">
        <v>795</v>
      </c>
      <c r="O78" s="42">
        <f>SUM(O33*O12)/100</f>
        <v>7.6588581848786648</v>
      </c>
      <c r="R78" s="42">
        <f>SUM(R33*R12)/100</f>
        <v>4.9592224063247441</v>
      </c>
      <c r="S78" s="17"/>
      <c r="T78" s="17"/>
      <c r="U78" s="42">
        <f>SUM(U33*U12)/100</f>
        <v>0.37599036356487153</v>
      </c>
      <c r="V78" s="17"/>
      <c r="W78" s="17"/>
      <c r="X78" s="42">
        <f>SUM(X33*X12)/100</f>
        <v>11.533770047436187</v>
      </c>
      <c r="Y78" s="17"/>
      <c r="Z78" s="17"/>
      <c r="AA78" s="42">
        <f>SUM(AA33*AA12)/100</f>
        <v>5.9259259259259265</v>
      </c>
      <c r="AD78" s="42">
        <f>SUM(AD33*AD12)/100</f>
        <v>7.9887830131094697</v>
      </c>
      <c r="AG78" s="42">
        <f>SUM(AG33*AG12)/100</f>
        <v>3.5712583920810359</v>
      </c>
      <c r="AI78" s="42">
        <f>SUM(AI33*AI12)/100</f>
        <v>0.57142857142857151</v>
      </c>
      <c r="AK78" s="42">
        <f>SUM(AK33*AK12)/100</f>
        <v>5.4691608444143931</v>
      </c>
      <c r="AL78" s="6"/>
      <c r="AM78" s="42">
        <f>SUM(AM33*AM12)/100</f>
        <v>0.39384891012242462</v>
      </c>
      <c r="AN78" s="6"/>
      <c r="AO78" s="42">
        <f>SUM(AO33*AO12)/100</f>
        <v>0.38548483045806065</v>
      </c>
      <c r="AP78" s="6"/>
      <c r="AQ78" s="6"/>
    </row>
    <row r="79" spans="11:43" ht="15">
      <c r="K79" s="34">
        <f t="shared" si="38"/>
        <v>81.823476385446369</v>
      </c>
      <c r="L79" s="34">
        <f t="shared" si="39"/>
        <v>50.566908406205854</v>
      </c>
      <c r="M79" s="43" t="s">
        <v>797</v>
      </c>
      <c r="O79" s="42">
        <f>SUM(O34*O12)/100</f>
        <v>12.866881750596155</v>
      </c>
      <c r="R79" s="42">
        <f>SUM(R34*R12)/100</f>
        <v>3.3947058138532475</v>
      </c>
      <c r="S79" s="17"/>
      <c r="T79" s="17"/>
      <c r="U79" s="42">
        <f>SUM(U34*U12)/100</f>
        <v>0.48294501585713445</v>
      </c>
      <c r="V79" s="17"/>
      <c r="W79" s="17"/>
      <c r="X79" s="42">
        <f>SUM(X34*X12)/100</f>
        <v>8.5738698303886238</v>
      </c>
      <c r="Y79" s="17"/>
      <c r="Z79" s="17"/>
      <c r="AA79" s="42">
        <f>SUM(AA34*AA12)/100</f>
        <v>6.1077748152578089</v>
      </c>
      <c r="AD79" s="42">
        <f>SUM(AD34*AD12)/100</f>
        <v>7.8117875563293113</v>
      </c>
      <c r="AG79" s="42">
        <f>SUM(AG34*AG12)/100</f>
        <v>3.2221199757865961</v>
      </c>
      <c r="AI79" s="42">
        <f>SUM(AI34*AI12)/100</f>
        <v>0.9285714285714286</v>
      </c>
      <c r="AK79" s="42">
        <f>SUM(AK34*AK12)/100</f>
        <v>6.7912710311510907</v>
      </c>
      <c r="AL79" s="6"/>
      <c r="AM79" s="42">
        <f>SUM(AM34*AM12)/100</f>
        <v>0.38698118841445206</v>
      </c>
      <c r="AN79" s="6"/>
      <c r="AO79" s="42">
        <f>SUM(AO34*AO12)/100</f>
        <v>0</v>
      </c>
      <c r="AP79" s="6"/>
      <c r="AQ79" s="6"/>
    </row>
    <row r="80" spans="11:43" ht="15">
      <c r="K80" s="34">
        <f t="shared" si="38"/>
        <v>79.884408994223008</v>
      </c>
      <c r="L80" s="34">
        <f t="shared" si="39"/>
        <v>49.36856475842982</v>
      </c>
      <c r="M80" s="43" t="s">
        <v>799</v>
      </c>
      <c r="O80" s="42">
        <f>SUM(O35*O12)/100</f>
        <v>11.715528124561651</v>
      </c>
      <c r="R80" s="42">
        <f>SUM(R35*R12)/100</f>
        <v>4.2645037502663206</v>
      </c>
      <c r="S80" s="17"/>
      <c r="T80" s="17"/>
      <c r="U80" s="42">
        <f>SUM(U35*U12)/100</f>
        <v>0.78396720315896873</v>
      </c>
      <c r="V80" s="17"/>
      <c r="W80" s="17"/>
      <c r="X80" s="42">
        <f>SUM(X35*X12)/100</f>
        <v>8.9383889617990295</v>
      </c>
      <c r="Y80" s="17"/>
      <c r="Z80" s="17"/>
      <c r="AA80" s="42">
        <f>SUM(AA35*AA12)/100</f>
        <v>6.8843884935838968</v>
      </c>
      <c r="AD80" s="42">
        <f>SUM(AD35*AD12)/100</f>
        <v>7.3202730278971124</v>
      </c>
      <c r="AG80" s="42">
        <f>SUM(AG35*AG12)/100</f>
        <v>2.8505948920054385</v>
      </c>
      <c r="AI80" s="42">
        <f>SUM(AI35*AI12)/100</f>
        <v>1.8571428571428572</v>
      </c>
      <c r="AK80" s="42">
        <f>SUM(AK35*AK12)/100</f>
        <v>4.3097643097643097</v>
      </c>
      <c r="AL80" s="6"/>
      <c r="AM80" s="42">
        <f>SUM(AM35*AM12)/100</f>
        <v>0.44401313825022393</v>
      </c>
      <c r="AN80" s="6"/>
      <c r="AO80" s="42">
        <f>SUM(AO35*AO12)/100</f>
        <v>0</v>
      </c>
      <c r="AP80" s="6"/>
      <c r="AQ80" s="6"/>
    </row>
    <row r="81" spans="11:43" ht="15">
      <c r="K81" s="34">
        <f t="shared" si="38"/>
        <v>54.448073393124098</v>
      </c>
      <c r="L81" s="34">
        <f t="shared" si="39"/>
        <v>33.648909356950689</v>
      </c>
      <c r="M81" s="43" t="s">
        <v>800</v>
      </c>
      <c r="O81" s="42">
        <f>SUM(O36*O12)/100</f>
        <v>6.8138588862393048</v>
      </c>
      <c r="R81" s="42">
        <f>SUM(R36*R12)/100</f>
        <v>5.2526348980032962</v>
      </c>
      <c r="S81" s="17"/>
      <c r="T81" s="17"/>
      <c r="U81" s="42">
        <f>SUM(U36*U12)/100</f>
        <v>1.3034417338946027</v>
      </c>
      <c r="V81" s="17"/>
      <c r="W81" s="17"/>
      <c r="X81" s="42">
        <f>SUM(X36*X12)/100</f>
        <v>1.6937718001349273</v>
      </c>
      <c r="Y81" s="17"/>
      <c r="Z81" s="17"/>
      <c r="AA81" s="42">
        <f>SUM(AA36*AA12)/100</f>
        <v>5.3746575485705925</v>
      </c>
      <c r="AD81" s="42">
        <f>SUM(AD36*AD12)/100</f>
        <v>7.0589994765572417</v>
      </c>
      <c r="AG81" s="42">
        <f>SUM(AG36*AG12)/100</f>
        <v>1.69802862051044</v>
      </c>
      <c r="AI81" s="42">
        <f>SUM(AI36*AI12)/100</f>
        <v>0.6428571428571429</v>
      </c>
      <c r="AK81" s="42">
        <f>SUM(AK36*AK12)/100</f>
        <v>3.7598978288633464</v>
      </c>
      <c r="AL81" s="6"/>
      <c r="AM81" s="42">
        <f>SUM(AM36*AM12)/100</f>
        <v>5.0761421319796954E-2</v>
      </c>
      <c r="AN81" s="6"/>
      <c r="AO81" s="42">
        <f>SUM(AO36*AO12)/100</f>
        <v>0</v>
      </c>
      <c r="AP81" s="6"/>
      <c r="AQ81" s="6"/>
    </row>
    <row r="82" spans="11:43" ht="15">
      <c r="K82" s="34">
        <f t="shared" si="38"/>
        <v>61.895887106294182</v>
      </c>
      <c r="L82" s="34">
        <f t="shared" si="39"/>
        <v>38.251658231689802</v>
      </c>
      <c r="M82" s="43" t="s">
        <v>801</v>
      </c>
      <c r="O82" s="42">
        <f>SUM(O37*O12)/100</f>
        <v>7.9214476083602179</v>
      </c>
      <c r="R82" s="42">
        <f>SUM(R37*R12)/100</f>
        <v>3.6514461619029404</v>
      </c>
      <c r="S82" s="17"/>
      <c r="T82" s="17"/>
      <c r="U82" s="42">
        <f>SUM(U37*U12)/100</f>
        <v>0.62373510443082059</v>
      </c>
      <c r="V82" s="17"/>
      <c r="W82" s="17"/>
      <c r="X82" s="42">
        <f>SUM(X37*X12)/100</f>
        <v>7.0973756420178713</v>
      </c>
      <c r="Y82" s="17"/>
      <c r="Z82" s="17"/>
      <c r="AA82" s="42">
        <f>SUM(AA37*AA12)/100</f>
        <v>3.318964644931496</v>
      </c>
      <c r="AD82" s="42">
        <f>SUM(AD37*AD12)/100</f>
        <v>7.7220398847108607</v>
      </c>
      <c r="AG82" s="42">
        <f>SUM(AG37*AG12)/100</f>
        <v>2.5549776439456156</v>
      </c>
      <c r="AI82" s="42">
        <f>SUM(AI37*AI12)/100</f>
        <v>1</v>
      </c>
      <c r="AK82" s="42">
        <f>SUM(AK37*AK12)/100</f>
        <v>4.1810206008107063</v>
      </c>
      <c r="AL82" s="6"/>
      <c r="AM82" s="42">
        <f>SUM(AM37*AM12)/100</f>
        <v>0.18065094057927739</v>
      </c>
      <c r="AN82" s="6"/>
      <c r="AO82" s="42">
        <f>SUM(AO37*AO12)/100</f>
        <v>0</v>
      </c>
      <c r="AP82" s="6"/>
      <c r="AQ82" s="6"/>
    </row>
    <row r="83" spans="11:43" ht="15">
      <c r="K83" s="34">
        <f t="shared" si="38"/>
        <v>67.119536274675553</v>
      </c>
      <c r="L83" s="34">
        <f t="shared" si="39"/>
        <v>41.479873417749488</v>
      </c>
      <c r="M83" s="43" t="s">
        <v>803</v>
      </c>
      <c r="O83" s="42">
        <f>SUM(O38*O12)/100</f>
        <v>8.0965072240145872</v>
      </c>
      <c r="R83" s="42">
        <f>SUM(R38*R12)/100</f>
        <v>7.5780217643423837</v>
      </c>
      <c r="S83" s="17"/>
      <c r="T83" s="17"/>
      <c r="U83" s="42">
        <f>SUM(U38*U12)/100</f>
        <v>0.5428594865125812</v>
      </c>
      <c r="V83" s="17"/>
      <c r="W83" s="17"/>
      <c r="X83" s="42">
        <f>SUM(X38*X12)/100</f>
        <v>6.2947067238912719</v>
      </c>
      <c r="Y83" s="17"/>
      <c r="Z83" s="17"/>
      <c r="AA83" s="42">
        <f>SUM(AA38*AA12)/100</f>
        <v>5.4296054296054299</v>
      </c>
      <c r="AD83" s="42">
        <f>SUM(AD38*AD12)/100</f>
        <v>6.1405553771646986</v>
      </c>
      <c r="AG83" s="42">
        <f>SUM(AG38*AG12)/100</f>
        <v>2.7031884683130238</v>
      </c>
      <c r="AI83" s="42">
        <f>SUM(AI38*AI12)/100</f>
        <v>1</v>
      </c>
      <c r="AK83" s="42">
        <f>SUM(AK38*AK12)/100</f>
        <v>3.389263222794733</v>
      </c>
      <c r="AL83" s="6"/>
      <c r="AM83" s="42">
        <f>SUM(AM38*AM12)/100</f>
        <v>0.30516572111077933</v>
      </c>
      <c r="AN83" s="6"/>
      <c r="AO83" s="42">
        <f>SUM(AO38*AO12)/100</f>
        <v>0</v>
      </c>
      <c r="AP83" s="6"/>
      <c r="AQ83" s="6"/>
    </row>
    <row r="84" spans="11:43" ht="15">
      <c r="K84" s="34">
        <f t="shared" si="38"/>
        <v>54.698879840142453</v>
      </c>
      <c r="L84" s="34">
        <f t="shared" si="39"/>
        <v>33.803907741208036</v>
      </c>
      <c r="M84" s="43" t="s">
        <v>804</v>
      </c>
      <c r="O84" s="42">
        <f>SUM(O39*O12)/100</f>
        <v>12.146444101557021</v>
      </c>
      <c r="R84" s="42">
        <f>SUM(R39*R12)/100</f>
        <v>6.2900891177781624</v>
      </c>
      <c r="S84" s="17"/>
      <c r="T84" s="17"/>
      <c r="U84" s="42">
        <f>SUM(U39*U12)/100</f>
        <v>1.3525934116981702</v>
      </c>
      <c r="V84" s="17"/>
      <c r="W84" s="17"/>
      <c r="X84" s="42">
        <f>SUM(X39*X12)/100</f>
        <v>3.0969908926195906</v>
      </c>
      <c r="Y84" s="17"/>
      <c r="Z84" s="17"/>
      <c r="AA84" s="42">
        <f>SUM(AA39*AA12)/100</f>
        <v>2.4284658430999899</v>
      </c>
      <c r="AD84" s="42">
        <f>SUM(AD39*AD12)/100</f>
        <v>4.9967977709845037</v>
      </c>
      <c r="AG84" s="42">
        <f>SUM(AG39*AG12)/100</f>
        <v>1.0281852530284048</v>
      </c>
      <c r="AI84" s="42">
        <f>SUM(AI39*AI12)/100</f>
        <v>0</v>
      </c>
      <c r="AK84" s="42">
        <f>SUM(AK39*AK12)/100</f>
        <v>2.1684321238073774</v>
      </c>
      <c r="AL84" s="6"/>
      <c r="AM84" s="42">
        <f>SUM(AM39*AM12)/100</f>
        <v>0.29590922663481639</v>
      </c>
      <c r="AN84" s="6"/>
      <c r="AO84" s="42">
        <f>SUM(AO39*AO12)/100</f>
        <v>0</v>
      </c>
      <c r="AP84" s="6"/>
      <c r="AQ84" s="6"/>
    </row>
    <row r="85" spans="11:43" ht="15">
      <c r="K85" s="34">
        <f t="shared" si="38"/>
        <v>54.845813558548969</v>
      </c>
      <c r="L85" s="34">
        <f t="shared" si="39"/>
        <v>33.894712779183259</v>
      </c>
      <c r="M85" s="43" t="s">
        <v>805</v>
      </c>
      <c r="O85" s="42">
        <f>SUM(O40*O12)/100</f>
        <v>12.129611446205638</v>
      </c>
      <c r="R85" s="42">
        <f>SUM(R40*R12)/100</f>
        <v>4.335706516770176</v>
      </c>
      <c r="S85" s="17"/>
      <c r="T85" s="17"/>
      <c r="U85" s="42">
        <f>SUM(U40*U12)/100</f>
        <v>1.2320183239559745</v>
      </c>
      <c r="V85" s="17"/>
      <c r="W85" s="17"/>
      <c r="X85" s="42">
        <f>SUM(X40*X12)/100</f>
        <v>6.4377682403433472</v>
      </c>
      <c r="Y85" s="17"/>
      <c r="Z85" s="17"/>
      <c r="AA85" s="42">
        <f>SUM(AA40*AA12)/100</f>
        <v>1.5507359387459305</v>
      </c>
      <c r="AD85" s="42">
        <f>SUM(AD40*AD12)/100</f>
        <v>4.3176768320925829</v>
      </c>
      <c r="AG85" s="42">
        <f>SUM(AG40*AG12)/100</f>
        <v>0.93076689008326463</v>
      </c>
      <c r="AI85" s="42">
        <f>SUM(AI40*AI12)/100</f>
        <v>0</v>
      </c>
      <c r="AK85" s="42">
        <f>SUM(AK40*AK12)/100</f>
        <v>1.2270753512132822</v>
      </c>
      <c r="AL85" s="6"/>
      <c r="AM85" s="42">
        <f>SUM(AM40*AM12)/100</f>
        <v>1.7333532397730667</v>
      </c>
      <c r="AN85" s="6"/>
      <c r="AO85" s="42">
        <f>SUM(AO40*AO12)/100</f>
        <v>0</v>
      </c>
      <c r="AP85" s="6"/>
      <c r="AQ85" s="6"/>
    </row>
    <row r="86" spans="11:43" ht="15">
      <c r="K86" s="34">
        <f t="shared" si="38"/>
        <v>69.909444217259079</v>
      </c>
      <c r="L86" s="34">
        <f t="shared" si="39"/>
        <v>43.204036526266108</v>
      </c>
      <c r="M86" s="43" t="s">
        <v>806</v>
      </c>
      <c r="O86" s="42">
        <f>SUM(O41*O12)/100</f>
        <v>15.731799691401321</v>
      </c>
      <c r="R86" s="42">
        <f>SUM(R41*R12)/100</f>
        <v>4.1786728493267029</v>
      </c>
      <c r="S86" s="17"/>
      <c r="T86" s="17"/>
      <c r="U86" s="42">
        <f>SUM(U41*U12)/100</f>
        <v>0.88825907744996013</v>
      </c>
      <c r="V86" s="17"/>
      <c r="W86" s="17"/>
      <c r="X86" s="42">
        <f>SUM(X41*X12)/100</f>
        <v>5.841067783972445</v>
      </c>
      <c r="Y86" s="17"/>
      <c r="Z86" s="17"/>
      <c r="AA86" s="42">
        <f>SUM(AA41*AA12)/100</f>
        <v>3.4646856816769076</v>
      </c>
      <c r="AD86" s="42">
        <f>SUM(AD41*AD12)/100</f>
        <v>7.3318484919236324</v>
      </c>
      <c r="AG86" s="42">
        <f>SUM(AG41*AG12)/100</f>
        <v>1.661950991231109</v>
      </c>
      <c r="AI86" s="42">
        <f>SUM(AI41*AI12)/100</f>
        <v>0</v>
      </c>
      <c r="AK86" s="42">
        <f>SUM(AK41*AK12)/100</f>
        <v>3.0314014068803345</v>
      </c>
      <c r="AL86" s="6"/>
      <c r="AM86" s="42">
        <f>SUM(AM41*AM12)/100</f>
        <v>1.0743505524037025</v>
      </c>
      <c r="AN86" s="6"/>
      <c r="AO86" s="42">
        <f>SUM(AO41*AO12)/100</f>
        <v>0</v>
      </c>
      <c r="AP86" s="6"/>
      <c r="AQ86" s="6"/>
    </row>
    <row r="87" spans="11:43" ht="15">
      <c r="K87" s="34">
        <f t="shared" si="38"/>
        <v>54.427034521746123</v>
      </c>
      <c r="L87" s="34">
        <f t="shared" si="39"/>
        <v>33.635907334439104</v>
      </c>
      <c r="M87" s="43" t="s">
        <v>807</v>
      </c>
      <c r="O87" s="42">
        <f>SUM(O42*O12)/100</f>
        <v>10.68536961705709</v>
      </c>
      <c r="R87" s="42">
        <f>SUM(R42*R12)/100</f>
        <v>4.1971364804630884</v>
      </c>
      <c r="S87" s="17"/>
      <c r="T87" s="17"/>
      <c r="U87" s="42">
        <f>SUM(U42*U12)/100</f>
        <v>0.97301986684163555</v>
      </c>
      <c r="V87" s="17"/>
      <c r="W87" s="17"/>
      <c r="X87" s="42">
        <f>SUM(X42*X12)/100</f>
        <v>6.6306982033820283</v>
      </c>
      <c r="Y87" s="17"/>
      <c r="Z87" s="17"/>
      <c r="AA87" s="42">
        <f>SUM(AA42*AA12)/100</f>
        <v>1.760334463548074</v>
      </c>
      <c r="AD87" s="42">
        <f>SUM(AD42*AD12)/100</f>
        <v>5.3540436565110276</v>
      </c>
      <c r="AG87" s="42">
        <f>SUM(AG42*AG12)/100</f>
        <v>1.2910178834042458</v>
      </c>
      <c r="AI87" s="42">
        <f>SUM(AI42*AI12)/100</f>
        <v>0</v>
      </c>
      <c r="AK87" s="42">
        <f>SUM(AK42*AK12)/100</f>
        <v>1.801617709663687</v>
      </c>
      <c r="AL87" s="6"/>
      <c r="AM87" s="42">
        <f>SUM(AM42*AM12)/100</f>
        <v>0.94266945356822929</v>
      </c>
      <c r="AN87" s="6"/>
      <c r="AO87" s="42">
        <f>SUM(AO42*AO12)/100</f>
        <v>0</v>
      </c>
      <c r="AP87" s="6"/>
      <c r="AQ87" s="6"/>
    </row>
    <row r="88" spans="11:43" ht="15">
      <c r="K88" s="34">
        <f t="shared" si="38"/>
        <v>65.279882581695247</v>
      </c>
      <c r="L88" s="34">
        <f t="shared" si="39"/>
        <v>40.342967435487658</v>
      </c>
      <c r="M88" s="43" t="s">
        <v>808</v>
      </c>
      <c r="O88" s="42">
        <f>SUM(O43*O12)/100</f>
        <v>14.661242811053445</v>
      </c>
      <c r="R88" s="42">
        <f>SUM(R43*R12)/100</f>
        <v>3.0190903340455746</v>
      </c>
      <c r="S88" s="17"/>
      <c r="T88" s="17"/>
      <c r="U88" s="42">
        <f>SUM(U43*U12)/100</f>
        <v>1.0254819656694689</v>
      </c>
      <c r="V88" s="17"/>
      <c r="W88" s="17"/>
      <c r="X88" s="42">
        <f>SUM(X43*X12)/100</f>
        <v>7.5834426985421892</v>
      </c>
      <c r="Y88" s="17"/>
      <c r="Z88" s="17"/>
      <c r="AA88" s="42">
        <f>SUM(AA43*AA12)/100</f>
        <v>1.8952854773750294</v>
      </c>
      <c r="AD88" s="42">
        <f>SUM(AD43*AD12)/100</f>
        <v>5.957294255371413</v>
      </c>
      <c r="AG88" s="42">
        <f>SUM(AG43*AG12)/100</f>
        <v>1.7934113048962612</v>
      </c>
      <c r="AI88" s="42">
        <f>SUM(AI43*AI12)/100</f>
        <v>0</v>
      </c>
      <c r="AK88" s="42">
        <f>SUM(AK43*AK12)/100</f>
        <v>2.6564495530012771</v>
      </c>
      <c r="AL88" s="6"/>
      <c r="AM88" s="42">
        <f>SUM(AM43*AM12)/100</f>
        <v>1.751269035532995</v>
      </c>
      <c r="AN88" s="6"/>
      <c r="AO88" s="42">
        <f>SUM(AO43*AO12)/100</f>
        <v>0</v>
      </c>
      <c r="AP88" s="6"/>
      <c r="AQ88" s="6"/>
    </row>
    <row r="89" spans="11:43" ht="15">
      <c r="K89" s="34">
        <f t="shared" si="38"/>
        <v>83.448173957194854</v>
      </c>
      <c r="L89" s="34">
        <f t="shared" si="39"/>
        <v>51.57097150554641</v>
      </c>
      <c r="M89" s="43" t="s">
        <v>809</v>
      </c>
      <c r="O89" s="42">
        <f>SUM(O44*O12)/100</f>
        <v>15.085425725908262</v>
      </c>
      <c r="R89" s="42">
        <f>SUM(R44*R12)/100</f>
        <v>1.2879480194957424</v>
      </c>
      <c r="S89" s="17"/>
      <c r="T89" s="17"/>
      <c r="U89" s="42">
        <f>SUM(U44*U12)/100</f>
        <v>0.56463251780719359</v>
      </c>
      <c r="V89" s="17"/>
      <c r="W89" s="17"/>
      <c r="X89" s="42">
        <f>SUM(X44*X12)/100</f>
        <v>11.445907947313897</v>
      </c>
      <c r="Y89" s="17"/>
      <c r="Z89" s="17"/>
      <c r="AA89" s="42">
        <f>SUM(AA44*AA12)/100</f>
        <v>3.0085876995049059</v>
      </c>
      <c r="AD89" s="42">
        <f>SUM(AD44*AD12)/100</f>
        <v>6.5798155404372514</v>
      </c>
      <c r="AG89" s="42">
        <f>SUM(AG44*AG12)/100</f>
        <v>3.8507416884858863</v>
      </c>
      <c r="AI89" s="42">
        <f>SUM(AI44*AI12)/100</f>
        <v>1.3571428571428572</v>
      </c>
      <c r="AK89" s="42">
        <f>SUM(AK44*AK12)/100</f>
        <v>4.162080575873679</v>
      </c>
      <c r="AL89" s="6"/>
      <c r="AM89" s="42">
        <f>SUM(AM44*AM12)/100</f>
        <v>3.3732457449985072</v>
      </c>
      <c r="AN89" s="6"/>
      <c r="AO89" s="42">
        <f>SUM(AO44*AO12)/100</f>
        <v>0.85544318857822732</v>
      </c>
      <c r="AP89" s="6"/>
      <c r="AQ89" s="6"/>
    </row>
    <row r="90" spans="11:43" ht="15">
      <c r="K90" s="34">
        <f t="shared" si="38"/>
        <v>71.243936986915415</v>
      </c>
      <c r="L90" s="34">
        <f t="shared" si="39"/>
        <v>44.028753057913725</v>
      </c>
      <c r="M90" s="43" t="s">
        <v>810</v>
      </c>
      <c r="O90" s="42">
        <f>SUM(O45*O12)/100</f>
        <v>6.4435404685089077</v>
      </c>
      <c r="R90" s="42">
        <f>SUM(R45*R12)/100</f>
        <v>3.1966774523527444</v>
      </c>
      <c r="S90" s="17"/>
      <c r="T90" s="17"/>
      <c r="U90" s="42">
        <f>SUM(U45*U12)/100</f>
        <v>0.81383934081309084</v>
      </c>
      <c r="V90" s="17"/>
      <c r="W90" s="17"/>
      <c r="X90" s="42">
        <f>SUM(X45*X12)/100</f>
        <v>11.997658993367146</v>
      </c>
      <c r="Y90" s="17"/>
      <c r="Z90" s="17"/>
      <c r="AA90" s="42">
        <f>SUM(AA45*AA12)/100</f>
        <v>4.6883725044644589</v>
      </c>
      <c r="AD90" s="42">
        <f>SUM(AD45*AD12)/100</f>
        <v>6.7851109052264427</v>
      </c>
      <c r="AG90" s="42">
        <f>SUM(AG45*AG12)/100</f>
        <v>3.9207530310733154</v>
      </c>
      <c r="AI90" s="42">
        <f>SUM(AI45*AI12)/100</f>
        <v>0.21428571428571427</v>
      </c>
      <c r="AK90" s="42">
        <f>SUM(AK45*AK12)/100</f>
        <v>3.5555555555555554</v>
      </c>
      <c r="AL90" s="6"/>
      <c r="AM90" s="42">
        <f>SUM(AM45*AM12)/100</f>
        <v>2.4129590922663482</v>
      </c>
      <c r="AN90" s="6"/>
      <c r="AO90" s="42">
        <f>SUM(AO45*AO12)/100</f>
        <v>0</v>
      </c>
      <c r="AP90" s="6"/>
      <c r="AQ90" s="6"/>
    </row>
    <row r="91" spans="11:43" ht="15">
      <c r="K91" s="34">
        <f t="shared" si="38"/>
        <v>79.390597177467214</v>
      </c>
      <c r="L91" s="34">
        <f t="shared" si="39"/>
        <v>49.063389055674733</v>
      </c>
      <c r="M91" s="43" t="s">
        <v>811</v>
      </c>
      <c r="O91" s="42">
        <f>SUM(O46*O12)/100</f>
        <v>16.529667555056808</v>
      </c>
      <c r="R91" s="42">
        <f>SUM(R46*R12)/100</f>
        <v>2.4745610785123469</v>
      </c>
      <c r="S91" s="17"/>
      <c r="T91" s="17"/>
      <c r="U91" s="42">
        <f>SUM(U46*U12)/100</f>
        <v>0.63266252889479813</v>
      </c>
      <c r="V91" s="17"/>
      <c r="W91" s="17"/>
      <c r="X91" s="42">
        <f>SUM(X46*X12)/100</f>
        <v>8.1186379883984117</v>
      </c>
      <c r="Y91" s="17"/>
      <c r="Z91" s="17"/>
      <c r="AA91" s="42">
        <f>SUM(AA46*AA12)/100</f>
        <v>3.060377805795321</v>
      </c>
      <c r="AD91" s="42">
        <f>SUM(AD46*AD12)/100</f>
        <v>6.478236890987648</v>
      </c>
      <c r="AG91" s="42">
        <f>SUM(AG46*AG12)/100</f>
        <v>3.054823414387343</v>
      </c>
      <c r="AI91" s="42">
        <f>SUM(AI46*AI12)/100</f>
        <v>0.5</v>
      </c>
      <c r="AK91" s="42">
        <f>SUM(AK46*AK12)/100</f>
        <v>3.2365179417459728</v>
      </c>
      <c r="AL91" s="6"/>
      <c r="AM91" s="42">
        <f>SUM(AM46*AM12)/100</f>
        <v>4.9779038518960883</v>
      </c>
      <c r="AN91" s="6"/>
      <c r="AO91" s="42">
        <f>SUM(AO46*AO12)/100</f>
        <v>0</v>
      </c>
      <c r="AP91" s="6"/>
      <c r="AQ91" s="6"/>
    </row>
    <row r="92" spans="11:43" ht="15">
      <c r="K92" s="35">
        <f t="shared" si="38"/>
        <v>100.03531286582404</v>
      </c>
      <c r="L92" s="34">
        <f t="shared" si="39"/>
        <v>61.82182335107926</v>
      </c>
      <c r="M92" s="43" t="s">
        <v>812</v>
      </c>
      <c r="O92" s="42">
        <f>SUM(O47*O12)/100</f>
        <v>24</v>
      </c>
      <c r="R92" s="42">
        <f>SUM(R47*R12)/100</f>
        <v>3.2442942204372316</v>
      </c>
      <c r="S92" s="17"/>
      <c r="T92" s="17"/>
      <c r="U92" s="42">
        <f>SUM(U47*U12)/100</f>
        <v>0.4660497308305151</v>
      </c>
      <c r="V92" s="17"/>
      <c r="W92" s="17"/>
      <c r="X92" s="42">
        <f>SUM(X47*X12)/100</f>
        <v>10.834292892285145</v>
      </c>
      <c r="Y92" s="17"/>
      <c r="Z92" s="17"/>
      <c r="AA92" s="42">
        <f>SUM(AA47*AA12)/100</f>
        <v>3.3605936257079474</v>
      </c>
      <c r="AD92" s="42">
        <f>SUM(AD47*AD12)/100</f>
        <v>7.9968552838049023</v>
      </c>
      <c r="AG92" s="42">
        <f>SUM(AG47*AG12)/100</f>
        <v>2.3854269605799057</v>
      </c>
      <c r="AI92" s="42">
        <f>SUM(AI47*AI12)/100</f>
        <v>0.7857142857142857</v>
      </c>
      <c r="AK92" s="42">
        <f>SUM(AK47*AK12)/100</f>
        <v>2.7485963517193182</v>
      </c>
      <c r="AL92" s="6"/>
      <c r="AM92" s="42">
        <f>SUM(AM47*AM12)/100</f>
        <v>6</v>
      </c>
      <c r="AN92" s="6"/>
      <c r="AO92" s="42">
        <f>SUM(AO47*AO12)/100</f>
        <v>0</v>
      </c>
      <c r="AP92" s="6"/>
      <c r="AQ92" s="6"/>
    </row>
    <row r="93" spans="11:43" ht="15">
      <c r="K93" s="34">
        <f t="shared" si="38"/>
        <v>64.375033193675307</v>
      </c>
      <c r="L93" s="34">
        <f t="shared" si="39"/>
        <v>39.783770513691337</v>
      </c>
      <c r="M93" s="43" t="s">
        <v>813</v>
      </c>
      <c r="O93" s="42">
        <f>SUM(O48*O12)/100</f>
        <v>10.399214476083603</v>
      </c>
      <c r="R93" s="42">
        <f>SUM(R48*R12)/100</f>
        <v>4.0176283819448599</v>
      </c>
      <c r="S93" s="17"/>
      <c r="T93" s="17"/>
      <c r="U93" s="42">
        <f>SUM(U48*U12)/100</f>
        <v>0.37310113601775607</v>
      </c>
      <c r="V93" s="17"/>
      <c r="W93" s="17"/>
      <c r="X93" s="42">
        <f>SUM(X48*X12)/100</f>
        <v>10.160287290882017</v>
      </c>
      <c r="Y93" s="17"/>
      <c r="Z93" s="17"/>
      <c r="AA93" s="42">
        <f>SUM(AA48*AA12)/100</f>
        <v>3.8436438565930313</v>
      </c>
      <c r="AD93" s="42">
        <f>SUM(AD48*AD12)/100</f>
        <v>4.3530190848195938</v>
      </c>
      <c r="AG93" s="42">
        <f>SUM(AG48*AG12)/100</f>
        <v>2.1571256032145119</v>
      </c>
      <c r="AI93" s="42">
        <f>SUM(AI48*AI12)/100</f>
        <v>1.2857142857142858</v>
      </c>
      <c r="AK93" s="42">
        <f>SUM(AK48*AK12)/100</f>
        <v>1.7780655837965214</v>
      </c>
      <c r="AL93" s="6"/>
      <c r="AM93" s="42">
        <f>SUM(AM48*AM12)/100</f>
        <v>0.88414452075246341</v>
      </c>
      <c r="AN93" s="6"/>
      <c r="AO93" s="42">
        <f>SUM(AO48*AO12)/100</f>
        <v>0.53182629387269476</v>
      </c>
      <c r="AP93" s="6"/>
      <c r="AQ93" s="6"/>
    </row>
    <row r="94" spans="11:43" ht="15">
      <c r="K94" s="34">
        <f t="shared" si="38"/>
        <v>66.177823400158971</v>
      </c>
      <c r="L94" s="34">
        <f t="shared" si="39"/>
        <v>40.897894861298248</v>
      </c>
      <c r="M94" s="43" t="s">
        <v>815</v>
      </c>
      <c r="O94" s="42">
        <f>SUM(O49*O12)/100</f>
        <v>4.3495581427970258</v>
      </c>
      <c r="R94" s="42">
        <f>SUM(R49*R12)/100</f>
        <v>5.1386679539220212</v>
      </c>
      <c r="S94" s="17"/>
      <c r="T94" s="17"/>
      <c r="U94" s="42">
        <f>SUM(U49*U12)/100</f>
        <v>0.23694683576456588</v>
      </c>
      <c r="V94" s="17"/>
      <c r="W94" s="17"/>
      <c r="X94" s="42">
        <f>SUM(X49*X12)/100</f>
        <v>11.515028031732051</v>
      </c>
      <c r="Y94" s="17"/>
      <c r="Z94" s="17"/>
      <c r="AA94" s="42">
        <f>SUM(AA49*AA12)/100</f>
        <v>6.1919504643962844</v>
      </c>
      <c r="AD94" s="42">
        <f>SUM(AD49*AD12)/100</f>
        <v>6.7538798103040714</v>
      </c>
      <c r="AG94" s="42">
        <f>SUM(AG49*AG12)/100</f>
        <v>3.0446211390443598</v>
      </c>
      <c r="AI94" s="42">
        <f>SUM(AI49*AI12)/100</f>
        <v>1.4285714285714286</v>
      </c>
      <c r="AK94" s="42">
        <f>SUM(AK49*AK12)/100</f>
        <v>2.0308478239512722</v>
      </c>
      <c r="AL94" s="6"/>
      <c r="AM94" s="42">
        <f>SUM(AM49*AM12)/100</f>
        <v>0.20782323081516871</v>
      </c>
      <c r="AN94" s="6"/>
      <c r="AO94" s="42">
        <f>SUM(AO49*AO12)/100</f>
        <v>0</v>
      </c>
      <c r="AP94" s="6"/>
      <c r="AQ94" s="6"/>
    </row>
    <row r="95" spans="11:43" ht="15">
      <c r="K95" s="34">
        <f t="shared" si="38"/>
        <v>83.60505761642635</v>
      </c>
      <c r="L95" s="34">
        <f t="shared" si="39"/>
        <v>51.667925606951485</v>
      </c>
      <c r="M95" s="43" t="s">
        <v>817</v>
      </c>
      <c r="O95" s="42">
        <f>SUM(O50*O12)/100</f>
        <v>12.557160892130735</v>
      </c>
      <c r="R95" s="42">
        <f>SUM(R50*R12)/100</f>
        <v>6.7009332246318261</v>
      </c>
      <c r="S95" s="17"/>
      <c r="T95" s="17"/>
      <c r="U95" s="42">
        <f>SUM(U50*U12)/100</f>
        <v>0.56244699299181389</v>
      </c>
      <c r="V95" s="17"/>
      <c r="W95" s="17"/>
      <c r="X95" s="42">
        <f>SUM(X50*X12)/100</f>
        <v>7.8739751057476655</v>
      </c>
      <c r="Y95" s="17"/>
      <c r="Z95" s="17"/>
      <c r="AA95" s="42">
        <f>SUM(AA50*AA12)/100</f>
        <v>7.3875484063151635</v>
      </c>
      <c r="AD95" s="42">
        <f>SUM(AD50*AD12)/100</f>
        <v>6.0421282952645923</v>
      </c>
      <c r="AG95" s="42">
        <f>SUM(AG50*AG12)/100</f>
        <v>2.9131705410265574</v>
      </c>
      <c r="AI95" s="42">
        <f>SUM(AI50*AI12)/100</f>
        <v>1.6428571428571428</v>
      </c>
      <c r="AK95" s="42">
        <f>SUM(AK50*AK12)/100</f>
        <v>4.0115614707266252</v>
      </c>
      <c r="AL95" s="6"/>
      <c r="AM95" s="42">
        <f>SUM(AM50*AM12)/100</f>
        <v>0.59958196476560166</v>
      </c>
      <c r="AN95" s="6"/>
      <c r="AO95" s="42">
        <f>SUM(AO50*AO12)/100</f>
        <v>1.3765615704937537</v>
      </c>
      <c r="AP95" s="6"/>
      <c r="AQ95" s="6"/>
    </row>
    <row r="96" spans="11:43" ht="15">
      <c r="K96" s="34">
        <f t="shared" si="38"/>
        <v>62.089589319290916</v>
      </c>
      <c r="L96" s="34">
        <f t="shared" si="39"/>
        <v>38.371366199321784</v>
      </c>
      <c r="M96" s="43" t="s">
        <v>818</v>
      </c>
      <c r="O96" s="42">
        <f>SUM(O51*O12)/100</f>
        <v>6.9855519708233977</v>
      </c>
      <c r="R96" s="42">
        <f>SUM(R51*R12)/100</f>
        <v>5.5208692812579079</v>
      </c>
      <c r="S96" s="17"/>
      <c r="T96" s="17"/>
      <c r="U96" s="42">
        <f>SUM(U51*U12)/100</f>
        <v>0.59014036011145843</v>
      </c>
      <c r="V96" s="17"/>
      <c r="W96" s="17"/>
      <c r="X96" s="42">
        <f>SUM(X51*X12)/100</f>
        <v>5.6568361092517492</v>
      </c>
      <c r="Y96" s="17"/>
      <c r="Z96" s="17"/>
      <c r="AA96" s="42">
        <f>SUM(AA51*AA12)/100</f>
        <v>5.7117358322177605</v>
      </c>
      <c r="AD96" s="42">
        <f>SUM(AD51*AD12)/100</f>
        <v>5.1621934947612473</v>
      </c>
      <c r="AG96" s="42">
        <f>SUM(AG51*AG12)/100</f>
        <v>2.4958191401757959</v>
      </c>
      <c r="AI96" s="42">
        <f>SUM(AI51*AI12)/100</f>
        <v>0.14285714285714288</v>
      </c>
      <c r="AK96" s="42">
        <f>SUM(AK51*AK12)/100</f>
        <v>6.0572888159095069</v>
      </c>
      <c r="AL96" s="6"/>
      <c r="AM96" s="42">
        <f>SUM(AM51*AM12)/100</f>
        <v>4.8074051955807703E-2</v>
      </c>
      <c r="AN96" s="6"/>
      <c r="AO96" s="42">
        <f>SUM(AO51*AO12)/100</f>
        <v>0</v>
      </c>
      <c r="AP96" s="6"/>
      <c r="AQ96" s="6"/>
    </row>
    <row r="97" spans="11:43" ht="15">
      <c r="K97" s="34">
        <f t="shared" si="38"/>
        <v>65.185734393250527</v>
      </c>
      <c r="L97" s="34">
        <f t="shared" si="39"/>
        <v>40.284783855028827</v>
      </c>
      <c r="M97" s="43" t="s">
        <v>819</v>
      </c>
      <c r="O97" s="42">
        <f>SUM(O52*O12)/100</f>
        <v>6.1607518586056953</v>
      </c>
      <c r="R97" s="42">
        <f>SUM(R52*R12)/100</f>
        <v>8</v>
      </c>
      <c r="S97" s="17"/>
      <c r="T97" s="17"/>
      <c r="U97" s="42">
        <f>SUM(U52*U12)/100</f>
        <v>0.85119590071926554</v>
      </c>
      <c r="V97" s="17"/>
      <c r="W97" s="17"/>
      <c r="X97" s="42">
        <f>SUM(X52*X12)/100</f>
        <v>7.374720425557638</v>
      </c>
      <c r="Y97" s="17"/>
      <c r="Z97" s="17"/>
      <c r="AA97" s="42">
        <f>SUM(AA52*AA12)/100</f>
        <v>6.5226819325179983</v>
      </c>
      <c r="AD97" s="42">
        <f>SUM(AD52*AD12)/100</f>
        <v>5.0480805519073719</v>
      </c>
      <c r="AG97" s="42">
        <f>SUM(AG52*AG12)/100</f>
        <v>2.4058944413813848</v>
      </c>
      <c r="AI97" s="42">
        <f>SUM(AI52*AI12)/100</f>
        <v>0.28571428571428575</v>
      </c>
      <c r="AK97" s="42">
        <f>SUM(AK52*AK12)/100</f>
        <v>3.5613939062214923</v>
      </c>
      <c r="AL97" s="6"/>
      <c r="AM97" s="42">
        <f>SUM(AM52*AM12)/100</f>
        <v>7.4350552403702599E-2</v>
      </c>
      <c r="AN97" s="6"/>
      <c r="AO97" s="42">
        <f>SUM(AO52*AO12)/100</f>
        <v>0</v>
      </c>
      <c r="AP97" s="6"/>
      <c r="AQ97" s="6"/>
    </row>
    <row r="98" spans="11:43" ht="15">
      <c r="K98" s="34">
        <f t="shared" si="38"/>
        <v>61.017838663389234</v>
      </c>
      <c r="L98" s="34">
        <f t="shared" si="39"/>
        <v>37.709024293974544</v>
      </c>
      <c r="M98" s="43" t="s">
        <v>820</v>
      </c>
      <c r="O98" s="42">
        <f>SUM(O53*O12)/100</f>
        <v>11.382241548604293</v>
      </c>
      <c r="R98" s="42">
        <f>SUM(R53*R12)/100</f>
        <v>4.3637050159172173</v>
      </c>
      <c r="S98" s="17"/>
      <c r="T98" s="17"/>
      <c r="U98" s="42">
        <f>SUM(U53*U12)/100</f>
        <v>1.9999966870893759</v>
      </c>
      <c r="V98" s="17"/>
      <c r="W98" s="17"/>
      <c r="X98" s="42">
        <f>SUM(X53*X12)/100</f>
        <v>5.0646778114589264</v>
      </c>
      <c r="Y98" s="17"/>
      <c r="Z98" s="17"/>
      <c r="AA98" s="42">
        <f>SUM(AA53*AA12)/100</f>
        <v>4.0562808974521491</v>
      </c>
      <c r="AD98" s="42">
        <f>SUM(AD53*AD12)/100</f>
        <v>4.363675447160297</v>
      </c>
      <c r="AG98" s="42">
        <f>SUM(AG53*AG12)/100</f>
        <v>1.6093041004073032</v>
      </c>
      <c r="AI98" s="42">
        <f>SUM(AI53*AI12)/100</f>
        <v>0.57142857142857151</v>
      </c>
      <c r="AK98" s="42">
        <f>SUM(AK53*AK12)/100</f>
        <v>2.7635249042145591</v>
      </c>
      <c r="AL98" s="6"/>
      <c r="AM98" s="42">
        <f>SUM(AM53*AM12)/100</f>
        <v>1.5341893102418631</v>
      </c>
      <c r="AN98" s="6"/>
      <c r="AO98" s="42">
        <f>SUM(AO53*AO12)/100</f>
        <v>0</v>
      </c>
      <c r="AP98" s="6"/>
      <c r="AQ98" s="6"/>
    </row>
    <row r="99" spans="11:43" ht="15">
      <c r="K99" s="34">
        <f t="shared" si="38"/>
        <v>82.253815046171567</v>
      </c>
      <c r="L99" s="34">
        <f t="shared" si="39"/>
        <v>50.832857698534028</v>
      </c>
      <c r="M99" s="43" t="s">
        <v>821</v>
      </c>
      <c r="O99" s="42">
        <f>SUM(O54*O12)/100</f>
        <v>8.9852714265675431</v>
      </c>
      <c r="R99" s="42">
        <f>SUM(R54*R12)/100</f>
        <v>3.5117760764157988</v>
      </c>
      <c r="S99" s="17"/>
      <c r="T99" s="17"/>
      <c r="U99" s="42">
        <f>SUM(U54*U12)/100</f>
        <v>1.1739921154554585</v>
      </c>
      <c r="V99" s="17"/>
      <c r="W99" s="17"/>
      <c r="X99" s="42">
        <f>SUM(X54*X12)/100</f>
        <v>10.738792188767775</v>
      </c>
      <c r="Y99" s="17"/>
      <c r="Z99" s="17"/>
      <c r="AA99" s="42">
        <f>SUM(AA54*AA12)/100</f>
        <v>7.8740625761982086</v>
      </c>
      <c r="AD99" s="42">
        <f>SUM(AD54*AD12)/100</f>
        <v>6.7193731066863345</v>
      </c>
      <c r="AG99" s="42">
        <f>SUM(AG54*AG12)/100</f>
        <v>3.3161942510505171</v>
      </c>
      <c r="AI99" s="42">
        <f>SUM(AI54*AI12)/100</f>
        <v>0.7857142857142857</v>
      </c>
      <c r="AK99" s="42">
        <f>SUM(AK54*AK12)/100</f>
        <v>6.4163473818646226</v>
      </c>
      <c r="AL99" s="6"/>
      <c r="AM99" s="42">
        <f>SUM(AM54*AM12)/100</f>
        <v>0.82352941176470584</v>
      </c>
      <c r="AN99" s="6"/>
      <c r="AO99" s="42">
        <f>SUM(AO54*AO12)/100</f>
        <v>0.48780487804878048</v>
      </c>
      <c r="AP99" s="6"/>
      <c r="AQ99" s="6"/>
    </row>
    <row r="100" spans="11:43" ht="15">
      <c r="K100" s="34">
        <f t="shared" si="38"/>
        <v>65.30658944662035</v>
      </c>
      <c r="L100" s="34">
        <f t="shared" si="39"/>
        <v>40.359472278011374</v>
      </c>
      <c r="M100" s="43" t="s">
        <v>822</v>
      </c>
      <c r="O100" s="42">
        <f>SUM(O55*O12)/100</f>
        <v>11.722261186702202</v>
      </c>
      <c r="R100" s="42">
        <f>SUM(R55*R12)/100</f>
        <v>3.7760305585205276</v>
      </c>
      <c r="S100" s="17"/>
      <c r="T100" s="17"/>
      <c r="U100" s="42">
        <f>SUM(U55*U12)/100</f>
        <v>0.82230487173435196</v>
      </c>
      <c r="V100" s="17"/>
      <c r="W100" s="17"/>
      <c r="X100" s="42">
        <f>SUM(X55*X12)/100</f>
        <v>5.1225252665097605</v>
      </c>
      <c r="Y100" s="17"/>
      <c r="Z100" s="17"/>
      <c r="AA100" s="42">
        <f>SUM(AA55*AA12)/100</f>
        <v>4.4248728912715141</v>
      </c>
      <c r="AD100" s="42">
        <f>SUM(AD55*AD12)/100</f>
        <v>7.0022000338466741</v>
      </c>
      <c r="AG100" s="42">
        <f>SUM(AG55*AG12)/100</f>
        <v>2.5376263526454754</v>
      </c>
      <c r="AI100" s="42">
        <f>SUM(AI55*AI12)/100</f>
        <v>7.1428571428571438E-2</v>
      </c>
      <c r="AK100" s="42">
        <f>SUM(AK55*AK12)/100</f>
        <v>4.743465304384844</v>
      </c>
      <c r="AL100" s="6"/>
      <c r="AM100" s="42">
        <f>SUM(AM55*AM12)/100</f>
        <v>0.13675724096745298</v>
      </c>
      <c r="AN100" s="6"/>
      <c r="AO100" s="42">
        <f>SUM(AO55*AO12)/100</f>
        <v>0</v>
      </c>
      <c r="AP100" s="6"/>
      <c r="AQ100" s="6"/>
    </row>
    <row r="101" spans="11:43">
      <c r="K101" s="18"/>
      <c r="L101" s="18"/>
    </row>
    <row r="102" spans="11:43">
      <c r="K102" s="18"/>
      <c r="L102" s="18"/>
    </row>
    <row r="103" spans="11:43">
      <c r="K103" s="18"/>
      <c r="L103" s="18"/>
    </row>
    <row r="104" spans="11:43">
      <c r="K104" s="18"/>
      <c r="L104" s="18"/>
    </row>
    <row r="105" spans="11:43">
      <c r="K105" s="18"/>
      <c r="L105" s="18"/>
    </row>
    <row r="106" spans="11:43">
      <c r="K106" s="18"/>
      <c r="L106" s="18"/>
    </row>
    <row r="107" spans="11:43">
      <c r="K107" s="18"/>
      <c r="L107" s="18"/>
    </row>
    <row r="108" spans="11:43">
      <c r="K108" s="18"/>
      <c r="L108" s="18"/>
    </row>
    <row r="109" spans="11:43">
      <c r="K109" s="18"/>
      <c r="L109" s="18"/>
    </row>
    <row r="110" spans="11:43">
      <c r="K110" s="18"/>
      <c r="L110" s="18"/>
    </row>
    <row r="111" spans="11:43">
      <c r="K111" s="18"/>
      <c r="L111" s="18"/>
    </row>
    <row r="112" spans="11:43">
      <c r="K112" s="18"/>
      <c r="L112" s="18"/>
    </row>
    <row r="113" spans="11:12">
      <c r="K113" s="18"/>
      <c r="L113" s="18"/>
    </row>
    <row r="114" spans="11:12">
      <c r="K114" s="18"/>
      <c r="L114" s="18"/>
    </row>
    <row r="115" spans="11:12">
      <c r="K115" s="18"/>
      <c r="L115" s="18"/>
    </row>
    <row r="116" spans="11:12">
      <c r="K116" s="18"/>
      <c r="L116" s="18"/>
    </row>
    <row r="117" spans="11:12">
      <c r="K117" s="18"/>
      <c r="L117" s="18"/>
    </row>
    <row r="118" spans="11:12">
      <c r="K118" s="18"/>
      <c r="L118" s="18"/>
    </row>
    <row r="119" spans="11:12">
      <c r="K119" s="18"/>
      <c r="L119" s="18"/>
    </row>
    <row r="120" spans="11:12">
      <c r="K120" s="18"/>
      <c r="L120" s="18"/>
    </row>
    <row r="121" spans="11:12">
      <c r="K121" s="18"/>
      <c r="L121" s="18"/>
    </row>
    <row r="122" spans="11:12">
      <c r="K122" s="18"/>
      <c r="L122" s="18"/>
    </row>
    <row r="123" spans="11:12">
      <c r="K123" s="18"/>
      <c r="L123" s="18"/>
    </row>
    <row r="124" spans="11:12">
      <c r="K124" s="18"/>
      <c r="L124" s="18"/>
    </row>
    <row r="125" spans="11:12">
      <c r="K125" s="18"/>
      <c r="L125" s="18"/>
    </row>
    <row r="126" spans="11:12">
      <c r="K126" s="18"/>
      <c r="L126" s="18"/>
    </row>
    <row r="127" spans="11:12">
      <c r="K127" s="18"/>
      <c r="L127" s="18"/>
    </row>
    <row r="128" spans="11:12">
      <c r="K128" s="18"/>
      <c r="L128" s="18"/>
    </row>
    <row r="129" spans="11:12">
      <c r="K129" s="18"/>
      <c r="L129" s="18"/>
    </row>
    <row r="130" spans="11:12">
      <c r="K130" s="18"/>
      <c r="L130" s="18"/>
    </row>
    <row r="131" spans="11:12">
      <c r="K131" s="18"/>
      <c r="L131" s="18"/>
    </row>
    <row r="132" spans="11:12">
      <c r="K132" s="18"/>
      <c r="L132" s="18"/>
    </row>
    <row r="133" spans="11:12">
      <c r="K133" s="18"/>
      <c r="L133" s="18"/>
    </row>
    <row r="134" spans="11:12">
      <c r="K134" s="18"/>
      <c r="L134" s="18"/>
    </row>
    <row r="135" spans="11:12">
      <c r="K135" s="18"/>
      <c r="L135" s="18"/>
    </row>
    <row r="136" spans="11:12">
      <c r="K136" s="18"/>
      <c r="L136" s="18"/>
    </row>
    <row r="137" spans="11:12">
      <c r="K137" s="18"/>
      <c r="L137" s="18"/>
    </row>
    <row r="223" spans="804:804">
      <c r="ADX223" t="s">
        <v>892</v>
      </c>
    </row>
  </sheetData>
  <phoneticPr fontId="29" type="noConversion"/>
  <pageMargins left="0.7" right="0.7" top="0.75" bottom="0.75" header="0.3" footer="0.3"/>
  <pageSetup paperSize="8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N42"/>
  <sheetViews>
    <sheetView workbookViewId="0">
      <selection activeCell="M33" sqref="M33"/>
    </sheetView>
  </sheetViews>
  <sheetFormatPr baseColWidth="10" defaultColWidth="8.83203125" defaultRowHeight="14" x14ac:dyDescent="0"/>
  <cols>
    <col min="3" max="4" width="21.6640625" customWidth="1"/>
    <col min="5" max="5" width="10.6640625" customWidth="1"/>
    <col min="7" max="7" width="14.33203125" bestFit="1" customWidth="1"/>
    <col min="350" max="350" width="15.1640625" customWidth="1"/>
    <col min="351" max="351" width="13.5" customWidth="1"/>
    <col min="352" max="352" width="15.33203125" customWidth="1"/>
    <col min="353" max="353" width="13.83203125" customWidth="1"/>
    <col min="354" max="354" width="14.5" customWidth="1"/>
    <col min="355" max="355" width="15.1640625" customWidth="1"/>
    <col min="390" max="390" width="13.5" customWidth="1"/>
  </cols>
  <sheetData>
    <row r="1" spans="1:768">
      <c r="A1" t="s">
        <v>0</v>
      </c>
      <c r="B1" t="s">
        <v>1</v>
      </c>
      <c r="C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  <c r="EE1" t="s">
        <v>133</v>
      </c>
      <c r="EF1" t="s">
        <v>134</v>
      </c>
      <c r="EG1" t="s">
        <v>135</v>
      </c>
      <c r="EH1" t="s">
        <v>136</v>
      </c>
      <c r="EI1" t="s">
        <v>137</v>
      </c>
      <c r="EJ1" t="s">
        <v>138</v>
      </c>
      <c r="EK1" t="s">
        <v>139</v>
      </c>
      <c r="EL1" t="s">
        <v>140</v>
      </c>
      <c r="EM1" t="s">
        <v>141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  <c r="EU1" t="s">
        <v>149</v>
      </c>
      <c r="EV1" t="s">
        <v>150</v>
      </c>
      <c r="EW1" t="s">
        <v>151</v>
      </c>
      <c r="EX1" t="s">
        <v>152</v>
      </c>
      <c r="EY1" t="s">
        <v>153</v>
      </c>
      <c r="EZ1" t="s">
        <v>154</v>
      </c>
      <c r="FA1" t="s">
        <v>155</v>
      </c>
      <c r="FB1" t="s">
        <v>156</v>
      </c>
      <c r="FC1" t="s">
        <v>157</v>
      </c>
      <c r="FD1" t="s">
        <v>158</v>
      </c>
      <c r="FE1" t="s">
        <v>159</v>
      </c>
      <c r="FF1" t="s">
        <v>160</v>
      </c>
      <c r="FG1" t="s">
        <v>161</v>
      </c>
      <c r="FH1" t="s">
        <v>162</v>
      </c>
      <c r="FI1" t="s">
        <v>163</v>
      </c>
      <c r="FJ1" t="s">
        <v>164</v>
      </c>
      <c r="FK1" t="s">
        <v>165</v>
      </c>
      <c r="FL1" t="s">
        <v>166</v>
      </c>
      <c r="FM1" t="s">
        <v>167</v>
      </c>
      <c r="FN1" t="s">
        <v>168</v>
      </c>
      <c r="FO1" t="s">
        <v>169</v>
      </c>
      <c r="FP1" t="s">
        <v>170</v>
      </c>
      <c r="FQ1" t="s">
        <v>171</v>
      </c>
      <c r="FR1" t="s">
        <v>172</v>
      </c>
      <c r="FS1" t="s">
        <v>173</v>
      </c>
      <c r="FT1" t="s">
        <v>174</v>
      </c>
      <c r="FU1" t="s">
        <v>175</v>
      </c>
      <c r="FV1" t="s">
        <v>176</v>
      </c>
      <c r="FW1" t="s">
        <v>177</v>
      </c>
      <c r="FX1" t="s">
        <v>178</v>
      </c>
      <c r="FY1" t="s">
        <v>179</v>
      </c>
      <c r="FZ1" t="s">
        <v>180</v>
      </c>
      <c r="GA1" t="s">
        <v>181</v>
      </c>
      <c r="GB1" t="s">
        <v>182</v>
      </c>
      <c r="GC1" t="s">
        <v>183</v>
      </c>
      <c r="GD1" t="s">
        <v>184</v>
      </c>
      <c r="GE1" t="s">
        <v>185</v>
      </c>
      <c r="GF1" t="s">
        <v>186</v>
      </c>
      <c r="GG1" t="s">
        <v>187</v>
      </c>
      <c r="GH1" t="s">
        <v>188</v>
      </c>
      <c r="GI1" t="s">
        <v>189</v>
      </c>
      <c r="GJ1" t="s">
        <v>190</v>
      </c>
      <c r="GK1" t="s">
        <v>191</v>
      </c>
      <c r="GL1" t="s">
        <v>192</v>
      </c>
      <c r="GM1" t="s">
        <v>193</v>
      </c>
      <c r="GN1" t="s">
        <v>194</v>
      </c>
      <c r="GO1" t="s">
        <v>195</v>
      </c>
      <c r="GP1" t="s">
        <v>196</v>
      </c>
      <c r="GQ1" t="s">
        <v>197</v>
      </c>
      <c r="GR1" t="s">
        <v>198</v>
      </c>
      <c r="GS1" t="s">
        <v>199</v>
      </c>
      <c r="GT1" t="s">
        <v>200</v>
      </c>
      <c r="GU1" t="s">
        <v>201</v>
      </c>
      <c r="GV1" t="s">
        <v>202</v>
      </c>
      <c r="GW1" t="s">
        <v>203</v>
      </c>
      <c r="GX1" t="s">
        <v>204</v>
      </c>
      <c r="GY1" t="s">
        <v>205</v>
      </c>
      <c r="GZ1" t="s">
        <v>206</v>
      </c>
      <c r="HA1" t="s">
        <v>207</v>
      </c>
      <c r="HB1" t="s">
        <v>208</v>
      </c>
      <c r="HC1" t="s">
        <v>209</v>
      </c>
      <c r="HD1" t="s">
        <v>210</v>
      </c>
      <c r="HE1" t="s">
        <v>211</v>
      </c>
      <c r="HF1" t="s">
        <v>212</v>
      </c>
      <c r="HG1" t="s">
        <v>213</v>
      </c>
      <c r="HH1" t="s">
        <v>214</v>
      </c>
      <c r="HI1" t="s">
        <v>215</v>
      </c>
      <c r="HJ1" t="s">
        <v>216</v>
      </c>
      <c r="HK1" t="s">
        <v>217</v>
      </c>
      <c r="HL1" t="s">
        <v>218</v>
      </c>
      <c r="HM1" t="s">
        <v>219</v>
      </c>
      <c r="HN1" t="s">
        <v>220</v>
      </c>
      <c r="HO1" t="s">
        <v>221</v>
      </c>
      <c r="HP1" t="s">
        <v>222</v>
      </c>
      <c r="HQ1" t="s">
        <v>223</v>
      </c>
      <c r="HR1" t="s">
        <v>224</v>
      </c>
      <c r="HS1" t="s">
        <v>225</v>
      </c>
      <c r="HT1" t="s">
        <v>226</v>
      </c>
      <c r="HU1" t="s">
        <v>227</v>
      </c>
      <c r="HV1" t="s">
        <v>228</v>
      </c>
      <c r="HW1" t="s">
        <v>229</v>
      </c>
      <c r="HX1" t="s">
        <v>230</v>
      </c>
      <c r="HY1" t="s">
        <v>231</v>
      </c>
      <c r="HZ1" t="s">
        <v>232</v>
      </c>
      <c r="IA1" t="s">
        <v>233</v>
      </c>
      <c r="IB1" t="s">
        <v>234</v>
      </c>
      <c r="IC1" t="s">
        <v>235</v>
      </c>
      <c r="ID1" t="s">
        <v>236</v>
      </c>
      <c r="IE1" t="s">
        <v>237</v>
      </c>
      <c r="IF1" t="s">
        <v>238</v>
      </c>
      <c r="IG1" t="s">
        <v>239</v>
      </c>
      <c r="IH1" t="s">
        <v>240</v>
      </c>
      <c r="II1" t="s">
        <v>241</v>
      </c>
      <c r="IJ1" t="s">
        <v>242</v>
      </c>
      <c r="IK1" t="s">
        <v>243</v>
      </c>
      <c r="IL1" t="s">
        <v>244</v>
      </c>
      <c r="IM1" t="s">
        <v>245</v>
      </c>
      <c r="IN1" t="s">
        <v>246</v>
      </c>
      <c r="IO1" t="s">
        <v>247</v>
      </c>
      <c r="IP1" t="s">
        <v>248</v>
      </c>
      <c r="IQ1" t="s">
        <v>249</v>
      </c>
      <c r="IR1" t="s">
        <v>250</v>
      </c>
      <c r="IS1" t="s">
        <v>251</v>
      </c>
      <c r="IT1" t="s">
        <v>252</v>
      </c>
      <c r="IU1" t="s">
        <v>253</v>
      </c>
      <c r="IV1" t="s">
        <v>254</v>
      </c>
      <c r="IW1" t="s">
        <v>255</v>
      </c>
      <c r="IX1" t="s">
        <v>256</v>
      </c>
      <c r="IY1" t="s">
        <v>257</v>
      </c>
      <c r="IZ1" t="s">
        <v>258</v>
      </c>
      <c r="JA1" t="s">
        <v>259</v>
      </c>
      <c r="JB1" t="s">
        <v>260</v>
      </c>
      <c r="JC1" t="s">
        <v>261</v>
      </c>
      <c r="JD1" t="s">
        <v>262</v>
      </c>
      <c r="JE1" t="s">
        <v>263</v>
      </c>
      <c r="JF1" t="s">
        <v>264</v>
      </c>
      <c r="JG1" t="s">
        <v>265</v>
      </c>
      <c r="JH1" t="s">
        <v>266</v>
      </c>
      <c r="JI1" t="s">
        <v>267</v>
      </c>
      <c r="JJ1" t="s">
        <v>268</v>
      </c>
      <c r="JK1" t="s">
        <v>269</v>
      </c>
      <c r="JL1" t="s">
        <v>270</v>
      </c>
      <c r="JM1" t="s">
        <v>271</v>
      </c>
      <c r="JN1" t="s">
        <v>272</v>
      </c>
      <c r="JO1" t="s">
        <v>273</v>
      </c>
      <c r="JP1" t="s">
        <v>274</v>
      </c>
      <c r="JQ1" t="s">
        <v>275</v>
      </c>
      <c r="JR1" t="s">
        <v>276</v>
      </c>
      <c r="JS1" t="s">
        <v>277</v>
      </c>
      <c r="JT1" t="s">
        <v>278</v>
      </c>
      <c r="JU1" t="s">
        <v>279</v>
      </c>
      <c r="JV1" t="s">
        <v>280</v>
      </c>
      <c r="JW1" t="s">
        <v>281</v>
      </c>
      <c r="JX1" t="s">
        <v>282</v>
      </c>
      <c r="JY1" t="s">
        <v>283</v>
      </c>
      <c r="JZ1" t="s">
        <v>284</v>
      </c>
      <c r="KA1" t="s">
        <v>285</v>
      </c>
      <c r="KB1" t="s">
        <v>286</v>
      </c>
      <c r="KC1" t="s">
        <v>287</v>
      </c>
      <c r="KD1" t="s">
        <v>288</v>
      </c>
      <c r="KE1" t="s">
        <v>289</v>
      </c>
      <c r="KF1" t="s">
        <v>290</v>
      </c>
      <c r="KG1" t="s">
        <v>291</v>
      </c>
      <c r="KH1" t="s">
        <v>292</v>
      </c>
      <c r="KI1" t="s">
        <v>293</v>
      </c>
      <c r="KJ1" t="s">
        <v>294</v>
      </c>
      <c r="KK1" t="s">
        <v>295</v>
      </c>
      <c r="KL1" t="s">
        <v>296</v>
      </c>
      <c r="KM1" t="s">
        <v>297</v>
      </c>
      <c r="KN1" t="s">
        <v>298</v>
      </c>
      <c r="KO1" t="s">
        <v>299</v>
      </c>
      <c r="KP1" t="s">
        <v>300</v>
      </c>
      <c r="KQ1" t="s">
        <v>301</v>
      </c>
      <c r="KR1" t="s">
        <v>302</v>
      </c>
      <c r="KS1" t="s">
        <v>303</v>
      </c>
      <c r="KT1" t="s">
        <v>304</v>
      </c>
      <c r="KU1" t="s">
        <v>305</v>
      </c>
      <c r="KV1" t="s">
        <v>306</v>
      </c>
      <c r="KW1" t="s">
        <v>307</v>
      </c>
      <c r="KX1" t="s">
        <v>308</v>
      </c>
      <c r="KY1" t="s">
        <v>309</v>
      </c>
      <c r="KZ1" t="s">
        <v>310</v>
      </c>
      <c r="LA1" t="s">
        <v>311</v>
      </c>
      <c r="LB1" t="s">
        <v>312</v>
      </c>
      <c r="LC1" t="s">
        <v>313</v>
      </c>
      <c r="LD1" t="s">
        <v>314</v>
      </c>
      <c r="LE1" t="s">
        <v>315</v>
      </c>
      <c r="LF1" t="s">
        <v>316</v>
      </c>
      <c r="LG1" t="s">
        <v>317</v>
      </c>
      <c r="LH1" t="s">
        <v>318</v>
      </c>
      <c r="LI1" t="s">
        <v>319</v>
      </c>
      <c r="LJ1" t="s">
        <v>320</v>
      </c>
      <c r="LK1" t="s">
        <v>321</v>
      </c>
      <c r="LL1" t="s">
        <v>322</v>
      </c>
      <c r="LM1" t="s">
        <v>323</v>
      </c>
      <c r="LN1" t="s">
        <v>324</v>
      </c>
      <c r="LO1" t="s">
        <v>325</v>
      </c>
      <c r="LP1" t="s">
        <v>326</v>
      </c>
      <c r="LQ1" t="s">
        <v>327</v>
      </c>
      <c r="LR1" t="s">
        <v>328</v>
      </c>
      <c r="LS1" t="s">
        <v>329</v>
      </c>
      <c r="LT1" t="s">
        <v>330</v>
      </c>
      <c r="LU1" t="s">
        <v>331</v>
      </c>
      <c r="LV1" t="s">
        <v>332</v>
      </c>
      <c r="LW1" t="s">
        <v>333</v>
      </c>
      <c r="LX1" t="s">
        <v>334</v>
      </c>
      <c r="LY1" t="s">
        <v>335</v>
      </c>
      <c r="LZ1" t="s">
        <v>336</v>
      </c>
      <c r="MA1" t="s">
        <v>337</v>
      </c>
      <c r="MB1" t="s">
        <v>338</v>
      </c>
      <c r="MC1" t="s">
        <v>339</v>
      </c>
      <c r="MD1" t="s">
        <v>340</v>
      </c>
      <c r="ME1" t="s">
        <v>341</v>
      </c>
      <c r="MF1" t="s">
        <v>342</v>
      </c>
      <c r="MG1" t="s">
        <v>343</v>
      </c>
      <c r="MH1" t="s">
        <v>344</v>
      </c>
      <c r="MI1" t="s">
        <v>345</v>
      </c>
      <c r="MJ1" t="s">
        <v>346</v>
      </c>
      <c r="MK1" t="s">
        <v>347</v>
      </c>
      <c r="ML1" s="5" t="s">
        <v>348</v>
      </c>
      <c r="MM1" t="s">
        <v>349</v>
      </c>
      <c r="MN1" s="3" t="s">
        <v>350</v>
      </c>
      <c r="MO1" t="s">
        <v>351</v>
      </c>
      <c r="MP1" t="s">
        <v>352</v>
      </c>
      <c r="MQ1" s="4" t="s">
        <v>353</v>
      </c>
      <c r="MR1" t="s">
        <v>354</v>
      </c>
      <c r="MS1" t="s">
        <v>355</v>
      </c>
      <c r="MT1" t="s">
        <v>356</v>
      </c>
      <c r="MU1" t="s">
        <v>357</v>
      </c>
      <c r="MV1" t="s">
        <v>358</v>
      </c>
      <c r="MW1" t="s">
        <v>359</v>
      </c>
      <c r="MX1" t="s">
        <v>360</v>
      </c>
      <c r="MY1" t="s">
        <v>361</v>
      </c>
      <c r="MZ1" t="s">
        <v>362</v>
      </c>
      <c r="NA1" t="s">
        <v>363</v>
      </c>
      <c r="NB1" t="s">
        <v>364</v>
      </c>
      <c r="NC1" t="s">
        <v>365</v>
      </c>
      <c r="ND1" t="s">
        <v>366</v>
      </c>
      <c r="NE1" t="s">
        <v>367</v>
      </c>
      <c r="NF1" t="s">
        <v>368</v>
      </c>
      <c r="NG1" t="s">
        <v>369</v>
      </c>
      <c r="NH1" t="s">
        <v>370</v>
      </c>
      <c r="NI1" t="s">
        <v>371</v>
      </c>
      <c r="NJ1" t="s">
        <v>372</v>
      </c>
      <c r="NK1" t="s">
        <v>373</v>
      </c>
      <c r="NL1" t="s">
        <v>374</v>
      </c>
      <c r="NM1" t="s">
        <v>375</v>
      </c>
      <c r="NN1" t="s">
        <v>376</v>
      </c>
      <c r="NO1" t="s">
        <v>377</v>
      </c>
      <c r="NP1" t="s">
        <v>378</v>
      </c>
      <c r="NQ1" t="s">
        <v>379</v>
      </c>
      <c r="NR1" t="s">
        <v>380</v>
      </c>
      <c r="NS1" t="s">
        <v>381</v>
      </c>
      <c r="NT1" t="s">
        <v>382</v>
      </c>
      <c r="NU1" t="s">
        <v>383</v>
      </c>
      <c r="NV1" t="s">
        <v>384</v>
      </c>
      <c r="NW1" t="s">
        <v>385</v>
      </c>
      <c r="NX1" t="s">
        <v>386</v>
      </c>
      <c r="NY1" t="s">
        <v>387</v>
      </c>
      <c r="NZ1" t="s">
        <v>388</v>
      </c>
      <c r="OA1" t="s">
        <v>389</v>
      </c>
      <c r="OB1" t="s">
        <v>390</v>
      </c>
      <c r="OC1" t="s">
        <v>391</v>
      </c>
      <c r="OD1" t="s">
        <v>392</v>
      </c>
      <c r="OE1" t="s">
        <v>393</v>
      </c>
      <c r="OF1" t="s">
        <v>394</v>
      </c>
      <c r="OG1" t="s">
        <v>395</v>
      </c>
      <c r="OH1" t="s">
        <v>396</v>
      </c>
      <c r="OI1" t="s">
        <v>397</v>
      </c>
      <c r="OJ1" t="s">
        <v>398</v>
      </c>
      <c r="OK1" t="s">
        <v>399</v>
      </c>
      <c r="OL1" t="s">
        <v>400</v>
      </c>
      <c r="OM1" t="s">
        <v>401</v>
      </c>
      <c r="ON1" t="s">
        <v>402</v>
      </c>
      <c r="OO1" t="s">
        <v>403</v>
      </c>
      <c r="OP1" t="s">
        <v>404</v>
      </c>
      <c r="OQ1" t="s">
        <v>405</v>
      </c>
      <c r="OR1" t="s">
        <v>406</v>
      </c>
      <c r="OS1" t="s">
        <v>407</v>
      </c>
      <c r="OT1" t="s">
        <v>408</v>
      </c>
      <c r="OU1" t="s">
        <v>409</v>
      </c>
      <c r="OV1" t="s">
        <v>410</v>
      </c>
      <c r="OW1" t="s">
        <v>411</v>
      </c>
      <c r="OX1" t="s">
        <v>412</v>
      </c>
      <c r="OY1" t="s">
        <v>413</v>
      </c>
      <c r="OZ1" t="s">
        <v>414</v>
      </c>
      <c r="PA1" t="s">
        <v>415</v>
      </c>
      <c r="PB1" t="s">
        <v>416</v>
      </c>
      <c r="PC1" t="s">
        <v>417</v>
      </c>
      <c r="PD1" t="s">
        <v>418</v>
      </c>
      <c r="PE1" t="s">
        <v>419</v>
      </c>
      <c r="PF1" t="s">
        <v>420</v>
      </c>
      <c r="PG1" t="s">
        <v>421</v>
      </c>
      <c r="PH1" t="s">
        <v>422</v>
      </c>
      <c r="PI1" t="s">
        <v>423</v>
      </c>
      <c r="PJ1" t="s">
        <v>424</v>
      </c>
      <c r="PK1" t="s">
        <v>425</v>
      </c>
      <c r="PL1" t="s">
        <v>426</v>
      </c>
      <c r="PM1" t="s">
        <v>427</v>
      </c>
      <c r="PN1" t="s">
        <v>428</v>
      </c>
      <c r="PO1" t="s">
        <v>429</v>
      </c>
      <c r="PP1" t="s">
        <v>430</v>
      </c>
      <c r="PQ1" t="s">
        <v>431</v>
      </c>
      <c r="PR1" t="s">
        <v>432</v>
      </c>
      <c r="PS1" t="s">
        <v>433</v>
      </c>
      <c r="PT1" t="s">
        <v>434</v>
      </c>
      <c r="PU1" t="s">
        <v>435</v>
      </c>
      <c r="PV1" t="s">
        <v>436</v>
      </c>
      <c r="PW1" t="s">
        <v>437</v>
      </c>
      <c r="PX1" t="s">
        <v>438</v>
      </c>
      <c r="PY1" t="s">
        <v>439</v>
      </c>
      <c r="PZ1" t="s">
        <v>440</v>
      </c>
      <c r="QA1" t="s">
        <v>441</v>
      </c>
      <c r="QB1" t="s">
        <v>442</v>
      </c>
      <c r="QC1" t="s">
        <v>443</v>
      </c>
      <c r="QD1" t="s">
        <v>444</v>
      </c>
      <c r="QE1" t="s">
        <v>445</v>
      </c>
      <c r="QF1" t="s">
        <v>446</v>
      </c>
      <c r="QG1" t="s">
        <v>447</v>
      </c>
      <c r="QH1" t="s">
        <v>448</v>
      </c>
      <c r="QI1" t="s">
        <v>449</v>
      </c>
      <c r="QJ1" t="s">
        <v>450</v>
      </c>
      <c r="QK1" t="s">
        <v>451</v>
      </c>
      <c r="QL1" t="s">
        <v>452</v>
      </c>
      <c r="QM1" t="s">
        <v>453</v>
      </c>
      <c r="QN1" t="s">
        <v>454</v>
      </c>
      <c r="QO1" t="s">
        <v>455</v>
      </c>
      <c r="QP1" t="s">
        <v>456</v>
      </c>
      <c r="QQ1" t="s">
        <v>457</v>
      </c>
      <c r="QR1" t="s">
        <v>458</v>
      </c>
      <c r="QS1" t="s">
        <v>459</v>
      </c>
      <c r="QT1" t="s">
        <v>460</v>
      </c>
      <c r="QU1" t="s">
        <v>461</v>
      </c>
      <c r="QV1" t="s">
        <v>462</v>
      </c>
      <c r="QW1" t="s">
        <v>463</v>
      </c>
      <c r="QX1" t="s">
        <v>464</v>
      </c>
      <c r="QY1" t="s">
        <v>465</v>
      </c>
      <c r="QZ1" t="s">
        <v>466</v>
      </c>
      <c r="RA1" t="s">
        <v>467</v>
      </c>
      <c r="RB1" t="s">
        <v>468</v>
      </c>
      <c r="RC1" t="s">
        <v>469</v>
      </c>
      <c r="RD1" t="s">
        <v>470</v>
      </c>
      <c r="RE1" t="s">
        <v>471</v>
      </c>
      <c r="RF1" t="s">
        <v>472</v>
      </c>
      <c r="RG1" t="s">
        <v>473</v>
      </c>
      <c r="RH1" t="s">
        <v>474</v>
      </c>
      <c r="RI1" t="s">
        <v>475</v>
      </c>
      <c r="RJ1" t="s">
        <v>476</v>
      </c>
      <c r="RK1" t="s">
        <v>477</v>
      </c>
      <c r="RL1" t="s">
        <v>478</v>
      </c>
      <c r="RM1" t="s">
        <v>479</v>
      </c>
      <c r="RN1" t="s">
        <v>480</v>
      </c>
      <c r="RO1" t="s">
        <v>481</v>
      </c>
      <c r="RP1" t="s">
        <v>482</v>
      </c>
      <c r="RQ1" t="s">
        <v>483</v>
      </c>
      <c r="RR1" t="s">
        <v>484</v>
      </c>
      <c r="RS1" t="s">
        <v>485</v>
      </c>
      <c r="RT1" t="s">
        <v>486</v>
      </c>
      <c r="RU1" t="s">
        <v>487</v>
      </c>
      <c r="RV1" t="s">
        <v>488</v>
      </c>
      <c r="RW1" t="s">
        <v>489</v>
      </c>
      <c r="RX1" t="s">
        <v>490</v>
      </c>
      <c r="RY1" t="s">
        <v>491</v>
      </c>
      <c r="RZ1" t="s">
        <v>492</v>
      </c>
      <c r="SA1" t="s">
        <v>493</v>
      </c>
      <c r="SB1" t="s">
        <v>494</v>
      </c>
      <c r="SC1" t="s">
        <v>495</v>
      </c>
      <c r="SD1" t="s">
        <v>496</v>
      </c>
      <c r="SE1" t="s">
        <v>497</v>
      </c>
      <c r="SF1" t="s">
        <v>498</v>
      </c>
      <c r="SG1" t="s">
        <v>499</v>
      </c>
      <c r="SH1" t="s">
        <v>500</v>
      </c>
      <c r="SI1" t="s">
        <v>501</v>
      </c>
      <c r="SJ1" t="s">
        <v>502</v>
      </c>
      <c r="SK1" t="s">
        <v>503</v>
      </c>
      <c r="SL1" t="s">
        <v>504</v>
      </c>
      <c r="SM1" t="s">
        <v>505</v>
      </c>
      <c r="SN1" t="s">
        <v>506</v>
      </c>
      <c r="SO1" t="s">
        <v>507</v>
      </c>
      <c r="SP1" t="s">
        <v>508</v>
      </c>
      <c r="SQ1" t="s">
        <v>509</v>
      </c>
      <c r="SR1" t="s">
        <v>510</v>
      </c>
      <c r="SS1" t="s">
        <v>511</v>
      </c>
      <c r="ST1" t="s">
        <v>512</v>
      </c>
      <c r="SU1" t="s">
        <v>513</v>
      </c>
      <c r="SV1" t="s">
        <v>514</v>
      </c>
      <c r="SW1" t="s">
        <v>515</v>
      </c>
      <c r="SX1" t="s">
        <v>516</v>
      </c>
      <c r="SY1" t="s">
        <v>517</v>
      </c>
      <c r="SZ1" t="s">
        <v>518</v>
      </c>
      <c r="TA1" t="s">
        <v>519</v>
      </c>
      <c r="TB1" t="s">
        <v>520</v>
      </c>
      <c r="TC1" t="s">
        <v>521</v>
      </c>
      <c r="TD1" t="s">
        <v>522</v>
      </c>
      <c r="TE1" t="s">
        <v>523</v>
      </c>
      <c r="TF1" t="s">
        <v>524</v>
      </c>
      <c r="TG1" t="s">
        <v>525</v>
      </c>
      <c r="TH1" t="s">
        <v>526</v>
      </c>
      <c r="TI1" t="s">
        <v>527</v>
      </c>
      <c r="TJ1" t="s">
        <v>528</v>
      </c>
      <c r="TK1" t="s">
        <v>529</v>
      </c>
      <c r="TL1" t="s">
        <v>530</v>
      </c>
      <c r="TM1" t="s">
        <v>531</v>
      </c>
      <c r="TN1" t="s">
        <v>532</v>
      </c>
      <c r="TO1" t="s">
        <v>533</v>
      </c>
      <c r="TP1" t="s">
        <v>534</v>
      </c>
      <c r="TQ1" t="s">
        <v>535</v>
      </c>
      <c r="TR1" t="s">
        <v>536</v>
      </c>
      <c r="TS1" t="s">
        <v>537</v>
      </c>
      <c r="TT1" t="s">
        <v>538</v>
      </c>
      <c r="TU1" t="s">
        <v>539</v>
      </c>
      <c r="TV1" t="s">
        <v>540</v>
      </c>
      <c r="TW1" t="s">
        <v>541</v>
      </c>
      <c r="TX1" t="s">
        <v>542</v>
      </c>
      <c r="TY1" t="s">
        <v>543</v>
      </c>
      <c r="TZ1" t="s">
        <v>544</v>
      </c>
      <c r="UA1" t="s">
        <v>545</v>
      </c>
      <c r="UB1" t="s">
        <v>546</v>
      </c>
      <c r="UC1" t="s">
        <v>547</v>
      </c>
      <c r="UD1" t="s">
        <v>548</v>
      </c>
      <c r="UE1" t="s">
        <v>549</v>
      </c>
      <c r="UF1" t="s">
        <v>550</v>
      </c>
      <c r="UG1" t="s">
        <v>551</v>
      </c>
      <c r="UH1" t="s">
        <v>552</v>
      </c>
      <c r="UI1" t="s">
        <v>553</v>
      </c>
      <c r="UJ1" t="s">
        <v>554</v>
      </c>
      <c r="UK1" t="s">
        <v>555</v>
      </c>
      <c r="UL1" t="s">
        <v>556</v>
      </c>
      <c r="UM1" t="s">
        <v>557</v>
      </c>
      <c r="UN1" t="s">
        <v>558</v>
      </c>
      <c r="UO1" t="s">
        <v>559</v>
      </c>
      <c r="UP1" t="s">
        <v>560</v>
      </c>
      <c r="UQ1" t="s">
        <v>561</v>
      </c>
      <c r="UR1" t="s">
        <v>562</v>
      </c>
      <c r="US1" t="s">
        <v>563</v>
      </c>
      <c r="UT1" t="s">
        <v>564</v>
      </c>
      <c r="UU1" t="s">
        <v>565</v>
      </c>
      <c r="UV1" t="s">
        <v>566</v>
      </c>
      <c r="UW1" t="s">
        <v>567</v>
      </c>
      <c r="UX1" t="s">
        <v>568</v>
      </c>
      <c r="UY1" t="s">
        <v>569</v>
      </c>
      <c r="UZ1" t="s">
        <v>570</v>
      </c>
      <c r="VA1" t="s">
        <v>571</v>
      </c>
      <c r="VB1" t="s">
        <v>572</v>
      </c>
      <c r="VC1" t="s">
        <v>573</v>
      </c>
      <c r="VD1" t="s">
        <v>574</v>
      </c>
      <c r="VE1" t="s">
        <v>575</v>
      </c>
      <c r="VF1" t="s">
        <v>576</v>
      </c>
      <c r="VG1" t="s">
        <v>577</v>
      </c>
      <c r="VH1" t="s">
        <v>578</v>
      </c>
      <c r="VI1" t="s">
        <v>579</v>
      </c>
      <c r="VJ1" t="s">
        <v>580</v>
      </c>
      <c r="VK1" t="s">
        <v>581</v>
      </c>
      <c r="VL1" t="s">
        <v>582</v>
      </c>
      <c r="VM1" t="s">
        <v>583</v>
      </c>
      <c r="VN1" t="s">
        <v>584</v>
      </c>
      <c r="VO1" t="s">
        <v>585</v>
      </c>
      <c r="VP1" t="s">
        <v>586</v>
      </c>
      <c r="VQ1" t="s">
        <v>587</v>
      </c>
      <c r="VR1" t="s">
        <v>588</v>
      </c>
      <c r="VS1" t="s">
        <v>589</v>
      </c>
      <c r="VT1" t="s">
        <v>590</v>
      </c>
      <c r="VU1" t="s">
        <v>591</v>
      </c>
      <c r="VV1" t="s">
        <v>592</v>
      </c>
      <c r="VW1" t="s">
        <v>593</v>
      </c>
      <c r="VX1" t="s">
        <v>594</v>
      </c>
      <c r="VY1" t="s">
        <v>595</v>
      </c>
      <c r="VZ1" t="s">
        <v>596</v>
      </c>
      <c r="WA1" t="s">
        <v>597</v>
      </c>
      <c r="WB1" t="s">
        <v>598</v>
      </c>
      <c r="WC1" t="s">
        <v>599</v>
      </c>
      <c r="WD1" t="s">
        <v>600</v>
      </c>
      <c r="WE1" t="s">
        <v>601</v>
      </c>
      <c r="WF1" t="s">
        <v>602</v>
      </c>
      <c r="WG1" t="s">
        <v>603</v>
      </c>
      <c r="WH1" t="s">
        <v>604</v>
      </c>
      <c r="WI1" t="s">
        <v>605</v>
      </c>
      <c r="WJ1" t="s">
        <v>606</v>
      </c>
      <c r="WK1" t="s">
        <v>607</v>
      </c>
      <c r="WL1" t="s">
        <v>608</v>
      </c>
      <c r="WM1" t="s">
        <v>609</v>
      </c>
      <c r="WN1" t="s">
        <v>610</v>
      </c>
      <c r="WO1" t="s">
        <v>611</v>
      </c>
      <c r="WP1" t="s">
        <v>612</v>
      </c>
      <c r="WQ1" t="s">
        <v>613</v>
      </c>
      <c r="WR1" t="s">
        <v>614</v>
      </c>
      <c r="WS1" t="s">
        <v>615</v>
      </c>
      <c r="WT1" t="s">
        <v>616</v>
      </c>
      <c r="WU1" t="s">
        <v>617</v>
      </c>
      <c r="WV1" t="s">
        <v>618</v>
      </c>
      <c r="WW1" t="s">
        <v>619</v>
      </c>
      <c r="WX1" t="s">
        <v>620</v>
      </c>
      <c r="WY1" t="s">
        <v>621</v>
      </c>
      <c r="WZ1" t="s">
        <v>622</v>
      </c>
      <c r="XA1" t="s">
        <v>623</v>
      </c>
      <c r="XB1" t="s">
        <v>624</v>
      </c>
      <c r="XC1" t="s">
        <v>625</v>
      </c>
      <c r="XD1" t="s">
        <v>626</v>
      </c>
      <c r="XE1" t="s">
        <v>627</v>
      </c>
      <c r="XF1" t="s">
        <v>628</v>
      </c>
      <c r="XG1" t="s">
        <v>629</v>
      </c>
      <c r="XH1" t="s">
        <v>630</v>
      </c>
      <c r="XI1" t="s">
        <v>631</v>
      </c>
      <c r="XJ1" t="s">
        <v>632</v>
      </c>
      <c r="XK1" t="s">
        <v>633</v>
      </c>
      <c r="XL1" t="s">
        <v>634</v>
      </c>
      <c r="XM1" t="s">
        <v>635</v>
      </c>
      <c r="XN1" t="s">
        <v>636</v>
      </c>
      <c r="XO1" t="s">
        <v>637</v>
      </c>
      <c r="XP1" t="s">
        <v>638</v>
      </c>
      <c r="XQ1" t="s">
        <v>639</v>
      </c>
      <c r="XR1" t="s">
        <v>640</v>
      </c>
      <c r="XS1" t="s">
        <v>641</v>
      </c>
      <c r="XT1" t="s">
        <v>642</v>
      </c>
      <c r="XU1" t="s">
        <v>643</v>
      </c>
      <c r="XV1" t="s">
        <v>644</v>
      </c>
      <c r="XW1" t="s">
        <v>645</v>
      </c>
      <c r="XX1" t="s">
        <v>646</v>
      </c>
      <c r="XY1" t="s">
        <v>647</v>
      </c>
      <c r="XZ1" t="s">
        <v>648</v>
      </c>
      <c r="YA1" t="s">
        <v>649</v>
      </c>
      <c r="YB1" t="s">
        <v>650</v>
      </c>
      <c r="YC1" t="s">
        <v>651</v>
      </c>
      <c r="YD1" t="s">
        <v>652</v>
      </c>
      <c r="YE1" t="s">
        <v>653</v>
      </c>
      <c r="YF1" t="s">
        <v>654</v>
      </c>
      <c r="YG1" t="s">
        <v>655</v>
      </c>
      <c r="YH1" t="s">
        <v>656</v>
      </c>
      <c r="YI1" t="s">
        <v>657</v>
      </c>
      <c r="YJ1" t="s">
        <v>658</v>
      </c>
      <c r="YK1" t="s">
        <v>659</v>
      </c>
      <c r="YL1" t="s">
        <v>660</v>
      </c>
      <c r="YM1" t="s">
        <v>661</v>
      </c>
      <c r="YN1" t="s">
        <v>662</v>
      </c>
      <c r="YO1" t="s">
        <v>663</v>
      </c>
      <c r="YP1" t="s">
        <v>664</v>
      </c>
      <c r="YQ1" t="s">
        <v>665</v>
      </c>
      <c r="YR1" t="s">
        <v>666</v>
      </c>
      <c r="YS1" t="s">
        <v>667</v>
      </c>
      <c r="YT1" t="s">
        <v>668</v>
      </c>
      <c r="YU1" t="s">
        <v>669</v>
      </c>
      <c r="YV1" t="s">
        <v>670</v>
      </c>
      <c r="YW1" t="s">
        <v>671</v>
      </c>
      <c r="YX1" t="s">
        <v>672</v>
      </c>
      <c r="YY1" t="s">
        <v>673</v>
      </c>
      <c r="YZ1" t="s">
        <v>674</v>
      </c>
      <c r="ZA1" t="s">
        <v>675</v>
      </c>
      <c r="ZB1" t="s">
        <v>676</v>
      </c>
      <c r="ZC1" t="s">
        <v>677</v>
      </c>
      <c r="ZD1" t="s">
        <v>678</v>
      </c>
      <c r="ZE1" t="s">
        <v>679</v>
      </c>
      <c r="ZF1" t="s">
        <v>680</v>
      </c>
      <c r="ZG1" t="s">
        <v>681</v>
      </c>
      <c r="ZH1" t="s">
        <v>682</v>
      </c>
      <c r="ZI1" t="s">
        <v>683</v>
      </c>
      <c r="ZJ1" t="s">
        <v>684</v>
      </c>
      <c r="ZK1" t="s">
        <v>685</v>
      </c>
      <c r="ZL1" t="s">
        <v>686</v>
      </c>
      <c r="ZM1" t="s">
        <v>687</v>
      </c>
      <c r="ZN1" t="s">
        <v>688</v>
      </c>
      <c r="ZO1" t="s">
        <v>689</v>
      </c>
      <c r="ZP1" t="s">
        <v>690</v>
      </c>
      <c r="ZQ1" t="s">
        <v>691</v>
      </c>
      <c r="ZR1" t="s">
        <v>692</v>
      </c>
      <c r="ZS1" t="s">
        <v>693</v>
      </c>
      <c r="ZT1" t="s">
        <v>694</v>
      </c>
      <c r="ZU1" t="s">
        <v>695</v>
      </c>
      <c r="ZV1" t="s">
        <v>696</v>
      </c>
      <c r="ZW1" t="s">
        <v>697</v>
      </c>
      <c r="ZX1" t="s">
        <v>698</v>
      </c>
      <c r="ZY1" t="s">
        <v>699</v>
      </c>
      <c r="ZZ1" t="s">
        <v>700</v>
      </c>
      <c r="AAA1" t="s">
        <v>701</v>
      </c>
      <c r="AAB1" t="s">
        <v>702</v>
      </c>
      <c r="AAC1" t="s">
        <v>703</v>
      </c>
      <c r="AAD1" t="s">
        <v>704</v>
      </c>
      <c r="AAE1" t="s">
        <v>705</v>
      </c>
      <c r="AAF1" t="s">
        <v>706</v>
      </c>
      <c r="AAG1" t="s">
        <v>707</v>
      </c>
      <c r="AAH1" t="s">
        <v>708</v>
      </c>
      <c r="AAI1" t="s">
        <v>709</v>
      </c>
      <c r="AAJ1" t="s">
        <v>710</v>
      </c>
      <c r="AAK1" t="s">
        <v>711</v>
      </c>
      <c r="AAL1" t="s">
        <v>712</v>
      </c>
      <c r="AAM1" t="s">
        <v>713</v>
      </c>
      <c r="AAN1" t="s">
        <v>714</v>
      </c>
      <c r="AAO1" t="s">
        <v>715</v>
      </c>
      <c r="AAP1" t="s">
        <v>716</v>
      </c>
      <c r="AAQ1" t="s">
        <v>717</v>
      </c>
      <c r="AAR1" t="s">
        <v>718</v>
      </c>
      <c r="AAS1" t="s">
        <v>719</v>
      </c>
      <c r="AAT1" t="s">
        <v>720</v>
      </c>
      <c r="AAU1" t="s">
        <v>721</v>
      </c>
      <c r="AAV1" t="s">
        <v>722</v>
      </c>
      <c r="AAW1" t="s">
        <v>723</v>
      </c>
      <c r="AAX1" t="s">
        <v>724</v>
      </c>
      <c r="AAY1" t="s">
        <v>725</v>
      </c>
      <c r="AAZ1" t="s">
        <v>726</v>
      </c>
      <c r="ABA1" t="s">
        <v>727</v>
      </c>
      <c r="ABB1" t="s">
        <v>728</v>
      </c>
      <c r="ABC1" t="s">
        <v>729</v>
      </c>
      <c r="ABD1" t="s">
        <v>730</v>
      </c>
      <c r="ABE1" t="s">
        <v>731</v>
      </c>
      <c r="ABF1" t="s">
        <v>732</v>
      </c>
      <c r="ABG1" t="s">
        <v>733</v>
      </c>
      <c r="ABH1" t="s">
        <v>734</v>
      </c>
      <c r="ABI1" t="s">
        <v>735</v>
      </c>
      <c r="ABJ1" t="s">
        <v>736</v>
      </c>
      <c r="ABK1" t="s">
        <v>737</v>
      </c>
      <c r="ABL1" t="s">
        <v>738</v>
      </c>
      <c r="ABM1" t="s">
        <v>739</v>
      </c>
      <c r="ABN1" t="s">
        <v>740</v>
      </c>
      <c r="ABO1" t="s">
        <v>741</v>
      </c>
      <c r="ABP1" t="s">
        <v>742</v>
      </c>
      <c r="ABQ1" t="s">
        <v>743</v>
      </c>
      <c r="ABR1" t="s">
        <v>744</v>
      </c>
      <c r="ABS1" t="s">
        <v>745</v>
      </c>
      <c r="ABT1" t="s">
        <v>746</v>
      </c>
      <c r="ABU1" t="s">
        <v>747</v>
      </c>
      <c r="ABV1" t="s">
        <v>748</v>
      </c>
      <c r="ABW1" t="s">
        <v>749</v>
      </c>
      <c r="ABX1" t="s">
        <v>750</v>
      </c>
      <c r="ABY1" t="s">
        <v>751</v>
      </c>
      <c r="ABZ1" t="s">
        <v>752</v>
      </c>
      <c r="ACA1" t="s">
        <v>753</v>
      </c>
      <c r="ACB1" t="s">
        <v>754</v>
      </c>
      <c r="ACC1" t="s">
        <v>755</v>
      </c>
      <c r="ACD1" t="s">
        <v>756</v>
      </c>
      <c r="ACE1" t="s">
        <v>757</v>
      </c>
      <c r="ACF1" t="s">
        <v>758</v>
      </c>
      <c r="ACG1" t="s">
        <v>759</v>
      </c>
      <c r="ACH1" t="s">
        <v>760</v>
      </c>
      <c r="ACI1" t="s">
        <v>761</v>
      </c>
      <c r="ACJ1" t="s">
        <v>762</v>
      </c>
      <c r="ACK1" t="s">
        <v>763</v>
      </c>
      <c r="ACL1" t="s">
        <v>764</v>
      </c>
      <c r="ACM1" t="s">
        <v>765</v>
      </c>
      <c r="ACN1" t="s">
        <v>766</v>
      </c>
    </row>
    <row r="2" spans="1:768">
      <c r="A2" t="s">
        <v>770</v>
      </c>
      <c r="B2" t="s">
        <v>767</v>
      </c>
      <c r="C2" t="s">
        <v>771</v>
      </c>
      <c r="D2" s="6">
        <f>SUM(MN2*100/MQ2)</f>
        <v>0.5608524957936063</v>
      </c>
      <c r="E2">
        <v>27</v>
      </c>
      <c r="F2">
        <v>23</v>
      </c>
      <c r="G2">
        <v>17</v>
      </c>
      <c r="H2">
        <v>20</v>
      </c>
      <c r="I2">
        <v>4</v>
      </c>
      <c r="J2">
        <v>9</v>
      </c>
      <c r="K2">
        <v>7</v>
      </c>
      <c r="L2">
        <v>7</v>
      </c>
      <c r="M2">
        <v>14</v>
      </c>
      <c r="N2">
        <v>12</v>
      </c>
      <c r="O2">
        <v>10</v>
      </c>
      <c r="P2">
        <v>10</v>
      </c>
      <c r="Q2">
        <v>7</v>
      </c>
      <c r="R2">
        <v>9</v>
      </c>
      <c r="S2">
        <v>6</v>
      </c>
      <c r="T2">
        <v>11</v>
      </c>
      <c r="U2">
        <v>10</v>
      </c>
      <c r="V2">
        <v>8</v>
      </c>
      <c r="W2">
        <v>15</v>
      </c>
      <c r="X2">
        <v>16</v>
      </c>
      <c r="Y2">
        <v>307</v>
      </c>
      <c r="Z2">
        <v>554</v>
      </c>
      <c r="AA2">
        <v>423</v>
      </c>
      <c r="AB2">
        <v>232</v>
      </c>
      <c r="AC2">
        <v>111</v>
      </c>
      <c r="AD2">
        <v>79</v>
      </c>
      <c r="AE2">
        <v>68</v>
      </c>
      <c r="AF2">
        <v>41</v>
      </c>
      <c r="AG2">
        <v>34</v>
      </c>
      <c r="AH2">
        <v>26</v>
      </c>
      <c r="AI2">
        <v>16</v>
      </c>
      <c r="AJ2">
        <v>14</v>
      </c>
      <c r="AK2">
        <v>5</v>
      </c>
      <c r="AL2">
        <v>1</v>
      </c>
      <c r="AM2">
        <v>2153</v>
      </c>
      <c r="AN2">
        <v>28</v>
      </c>
      <c r="AO2">
        <v>18</v>
      </c>
      <c r="AP2">
        <v>17</v>
      </c>
      <c r="AQ2">
        <v>18</v>
      </c>
      <c r="AR2">
        <v>11</v>
      </c>
      <c r="AS2">
        <v>9</v>
      </c>
      <c r="AT2">
        <v>8</v>
      </c>
      <c r="AU2">
        <v>15</v>
      </c>
      <c r="AV2">
        <v>12</v>
      </c>
      <c r="AW2">
        <v>11</v>
      </c>
      <c r="AX2">
        <v>12</v>
      </c>
      <c r="AY2">
        <v>12</v>
      </c>
      <c r="AZ2">
        <v>8</v>
      </c>
      <c r="BA2">
        <v>6</v>
      </c>
      <c r="BB2">
        <v>4</v>
      </c>
      <c r="BC2">
        <v>7</v>
      </c>
      <c r="BD2">
        <v>9</v>
      </c>
      <c r="BE2">
        <v>4</v>
      </c>
      <c r="BF2">
        <v>19</v>
      </c>
      <c r="BG2">
        <v>20</v>
      </c>
      <c r="BH2">
        <v>381</v>
      </c>
      <c r="BI2">
        <v>583</v>
      </c>
      <c r="BJ2">
        <v>339</v>
      </c>
      <c r="BK2">
        <v>171</v>
      </c>
      <c r="BL2">
        <v>81</v>
      </c>
      <c r="BM2">
        <v>46</v>
      </c>
      <c r="BN2">
        <v>61</v>
      </c>
      <c r="BO2">
        <v>28</v>
      </c>
      <c r="BP2">
        <v>29</v>
      </c>
      <c r="BQ2">
        <v>15</v>
      </c>
      <c r="BR2">
        <v>10</v>
      </c>
      <c r="BS2">
        <v>10</v>
      </c>
      <c r="BT2">
        <v>11</v>
      </c>
      <c r="BU2">
        <v>4</v>
      </c>
      <c r="BV2">
        <v>2017</v>
      </c>
      <c r="BW2">
        <v>55</v>
      </c>
      <c r="BX2">
        <v>41</v>
      </c>
      <c r="BY2">
        <v>34</v>
      </c>
      <c r="BZ2">
        <v>38</v>
      </c>
      <c r="CA2">
        <v>15</v>
      </c>
      <c r="CB2">
        <v>18</v>
      </c>
      <c r="CC2">
        <v>15</v>
      </c>
      <c r="CD2">
        <v>22</v>
      </c>
      <c r="CE2">
        <v>26</v>
      </c>
      <c r="CF2">
        <v>23</v>
      </c>
      <c r="CG2">
        <v>22</v>
      </c>
      <c r="CH2">
        <v>22</v>
      </c>
      <c r="CI2">
        <v>15</v>
      </c>
      <c r="CJ2">
        <v>15</v>
      </c>
      <c r="CK2">
        <v>10</v>
      </c>
      <c r="CL2">
        <v>18</v>
      </c>
      <c r="CM2">
        <v>19</v>
      </c>
      <c r="CN2">
        <v>12</v>
      </c>
      <c r="CO2">
        <v>34</v>
      </c>
      <c r="CP2">
        <v>36</v>
      </c>
      <c r="CQ2">
        <v>688</v>
      </c>
      <c r="CR2">
        <v>1137</v>
      </c>
      <c r="CS2">
        <v>762</v>
      </c>
      <c r="CT2">
        <v>403</v>
      </c>
      <c r="CU2">
        <v>192</v>
      </c>
      <c r="CV2">
        <v>125</v>
      </c>
      <c r="CW2">
        <v>129</v>
      </c>
      <c r="CX2">
        <v>69</v>
      </c>
      <c r="CY2">
        <v>63</v>
      </c>
      <c r="CZ2">
        <v>41</v>
      </c>
      <c r="DA2">
        <v>26</v>
      </c>
      <c r="DB2">
        <v>24</v>
      </c>
      <c r="DC2">
        <v>16</v>
      </c>
      <c r="DD2">
        <v>5</v>
      </c>
      <c r="DE2">
        <v>4170</v>
      </c>
      <c r="DF2">
        <v>1657</v>
      </c>
      <c r="DG2">
        <v>369</v>
      </c>
      <c r="DH2">
        <v>54</v>
      </c>
      <c r="DI2">
        <v>48</v>
      </c>
      <c r="DJ2">
        <v>25</v>
      </c>
      <c r="DK2">
        <v>2153</v>
      </c>
      <c r="DL2">
        <v>1552</v>
      </c>
      <c r="DM2">
        <v>338</v>
      </c>
      <c r="DN2">
        <v>44</v>
      </c>
      <c r="DO2">
        <v>41</v>
      </c>
      <c r="DP2">
        <v>42</v>
      </c>
      <c r="DQ2">
        <v>2017</v>
      </c>
      <c r="DR2">
        <v>3209</v>
      </c>
      <c r="DS2">
        <v>707</v>
      </c>
      <c r="DT2">
        <v>98</v>
      </c>
      <c r="DU2">
        <v>89</v>
      </c>
      <c r="DV2">
        <v>67</v>
      </c>
      <c r="DW2">
        <v>4170</v>
      </c>
      <c r="DX2">
        <v>1874</v>
      </c>
      <c r="DY2">
        <v>172</v>
      </c>
      <c r="DZ2">
        <v>289</v>
      </c>
      <c r="EA2">
        <v>46</v>
      </c>
      <c r="EB2">
        <v>694</v>
      </c>
      <c r="EC2">
        <v>794</v>
      </c>
      <c r="ED2">
        <v>0</v>
      </c>
      <c r="EE2">
        <v>3869</v>
      </c>
      <c r="EF2">
        <v>1949</v>
      </c>
      <c r="EG2">
        <v>71</v>
      </c>
      <c r="EH2">
        <v>311</v>
      </c>
      <c r="EI2">
        <v>49</v>
      </c>
      <c r="EJ2">
        <v>710</v>
      </c>
      <c r="EK2">
        <v>732</v>
      </c>
      <c r="EL2">
        <v>47</v>
      </c>
      <c r="EM2">
        <v>3869</v>
      </c>
      <c r="EN2">
        <v>1801</v>
      </c>
      <c r="EO2">
        <v>16</v>
      </c>
      <c r="EP2">
        <v>1360</v>
      </c>
      <c r="EQ2">
        <v>111</v>
      </c>
      <c r="ER2">
        <v>313</v>
      </c>
      <c r="ES2">
        <v>148</v>
      </c>
      <c r="ET2">
        <v>120</v>
      </c>
      <c r="EU2">
        <v>3869</v>
      </c>
      <c r="EV2">
        <v>2747</v>
      </c>
      <c r="EW2">
        <v>611</v>
      </c>
      <c r="EX2">
        <v>116</v>
      </c>
      <c r="EY2">
        <v>340</v>
      </c>
      <c r="EZ2">
        <v>3814</v>
      </c>
      <c r="FA2">
        <v>2240</v>
      </c>
      <c r="FB2">
        <v>811</v>
      </c>
      <c r="FC2">
        <v>916</v>
      </c>
      <c r="FD2">
        <v>203</v>
      </c>
      <c r="FE2">
        <v>4170</v>
      </c>
      <c r="FF2">
        <v>1590</v>
      </c>
      <c r="FG2">
        <v>272</v>
      </c>
      <c r="FH2">
        <v>127</v>
      </c>
      <c r="FI2">
        <v>33</v>
      </c>
      <c r="FJ2">
        <v>1158</v>
      </c>
      <c r="FK2">
        <v>1590</v>
      </c>
      <c r="FL2">
        <v>755</v>
      </c>
      <c r="FM2">
        <v>599</v>
      </c>
      <c r="FN2">
        <v>182</v>
      </c>
      <c r="FO2">
        <v>25</v>
      </c>
      <c r="FP2">
        <v>29</v>
      </c>
      <c r="FQ2">
        <v>821</v>
      </c>
      <c r="FR2">
        <v>3036</v>
      </c>
      <c r="FS2">
        <v>183</v>
      </c>
      <c r="FT2">
        <v>4040</v>
      </c>
      <c r="FU2">
        <v>821</v>
      </c>
      <c r="FV2">
        <v>122</v>
      </c>
      <c r="FW2">
        <v>12</v>
      </c>
      <c r="FX2">
        <v>20</v>
      </c>
      <c r="FY2">
        <v>68</v>
      </c>
      <c r="FZ2">
        <v>325</v>
      </c>
      <c r="GA2">
        <v>266</v>
      </c>
      <c r="GB2">
        <v>8</v>
      </c>
      <c r="GC2">
        <v>3</v>
      </c>
      <c r="GD2">
        <v>1</v>
      </c>
      <c r="GE2">
        <v>2</v>
      </c>
      <c r="GF2">
        <v>0</v>
      </c>
      <c r="GG2">
        <v>6</v>
      </c>
      <c r="GH2">
        <v>3</v>
      </c>
      <c r="GI2">
        <v>2</v>
      </c>
      <c r="GJ2">
        <v>0</v>
      </c>
      <c r="GK2">
        <v>1</v>
      </c>
      <c r="GL2">
        <v>6</v>
      </c>
      <c r="GM2">
        <v>6</v>
      </c>
      <c r="GN2">
        <v>3</v>
      </c>
      <c r="GO2">
        <v>2</v>
      </c>
      <c r="GP2">
        <v>1</v>
      </c>
      <c r="GQ2">
        <v>12</v>
      </c>
      <c r="GR2">
        <v>550</v>
      </c>
      <c r="GS2">
        <v>157</v>
      </c>
      <c r="GT2">
        <v>54</v>
      </c>
      <c r="GU2">
        <v>10</v>
      </c>
      <c r="GV2">
        <v>13</v>
      </c>
      <c r="GW2">
        <v>784</v>
      </c>
      <c r="GX2">
        <v>1100</v>
      </c>
      <c r="GY2">
        <v>471</v>
      </c>
      <c r="GZ2">
        <v>216</v>
      </c>
      <c r="HA2">
        <v>50</v>
      </c>
      <c r="HB2">
        <v>82</v>
      </c>
      <c r="HC2">
        <v>1919</v>
      </c>
      <c r="HD2">
        <v>73</v>
      </c>
      <c r="HE2">
        <v>212</v>
      </c>
      <c r="HF2">
        <v>125</v>
      </c>
      <c r="HG2">
        <v>34</v>
      </c>
      <c r="HH2">
        <v>63</v>
      </c>
      <c r="HI2">
        <v>507</v>
      </c>
      <c r="HJ2">
        <v>0</v>
      </c>
      <c r="HK2">
        <v>122</v>
      </c>
      <c r="HL2">
        <v>59</v>
      </c>
      <c r="HM2">
        <v>12</v>
      </c>
      <c r="HN2">
        <v>2</v>
      </c>
      <c r="HO2">
        <v>2</v>
      </c>
      <c r="HP2">
        <v>0</v>
      </c>
      <c r="HQ2">
        <v>53</v>
      </c>
      <c r="HR2">
        <v>21</v>
      </c>
      <c r="HS2">
        <v>5</v>
      </c>
      <c r="HT2">
        <v>2</v>
      </c>
      <c r="HU2">
        <v>0</v>
      </c>
      <c r="HV2">
        <v>0</v>
      </c>
      <c r="HW2">
        <v>0</v>
      </c>
      <c r="HX2">
        <v>12</v>
      </c>
      <c r="HY2">
        <v>6</v>
      </c>
      <c r="HZ2">
        <v>5</v>
      </c>
      <c r="IA2">
        <v>6</v>
      </c>
      <c r="IB2">
        <v>477</v>
      </c>
      <c r="IC2">
        <v>175</v>
      </c>
      <c r="ID2">
        <v>92</v>
      </c>
      <c r="IE2">
        <v>23</v>
      </c>
      <c r="IF2">
        <v>9</v>
      </c>
      <c r="IG2">
        <v>8</v>
      </c>
      <c r="IH2">
        <v>121</v>
      </c>
      <c r="II2">
        <v>23</v>
      </c>
      <c r="IJ2">
        <v>7</v>
      </c>
      <c r="IK2">
        <v>151</v>
      </c>
      <c r="IL2">
        <v>73</v>
      </c>
      <c r="IM2">
        <v>46</v>
      </c>
      <c r="IN2">
        <v>21</v>
      </c>
      <c r="IO2">
        <v>140</v>
      </c>
      <c r="IP2">
        <v>3</v>
      </c>
      <c r="IQ2">
        <v>12</v>
      </c>
      <c r="IR2">
        <v>1</v>
      </c>
      <c r="IS2">
        <v>16</v>
      </c>
      <c r="IT2">
        <v>162</v>
      </c>
      <c r="IU2">
        <v>37</v>
      </c>
      <c r="IV2">
        <v>20</v>
      </c>
      <c r="IW2">
        <v>219</v>
      </c>
      <c r="IX2">
        <v>128</v>
      </c>
      <c r="IY2">
        <v>68</v>
      </c>
      <c r="IZ2">
        <v>72</v>
      </c>
      <c r="JA2">
        <v>268</v>
      </c>
      <c r="JB2">
        <v>4</v>
      </c>
      <c r="JC2">
        <v>13</v>
      </c>
      <c r="JD2">
        <v>3</v>
      </c>
      <c r="JE2">
        <v>20</v>
      </c>
      <c r="JF2">
        <v>152</v>
      </c>
      <c r="JG2">
        <v>47</v>
      </c>
      <c r="JH2">
        <v>27</v>
      </c>
      <c r="JI2">
        <v>32</v>
      </c>
      <c r="JJ2">
        <v>49</v>
      </c>
      <c r="JK2">
        <v>307</v>
      </c>
      <c r="JL2">
        <v>495</v>
      </c>
      <c r="JM2">
        <v>162</v>
      </c>
      <c r="JN2">
        <v>86</v>
      </c>
      <c r="JO2">
        <v>97</v>
      </c>
      <c r="JP2">
        <v>125</v>
      </c>
      <c r="JQ2">
        <v>965</v>
      </c>
      <c r="JR2">
        <v>444</v>
      </c>
      <c r="JS2">
        <v>26</v>
      </c>
      <c r="JT2">
        <v>7</v>
      </c>
      <c r="JU2">
        <v>106</v>
      </c>
      <c r="JV2">
        <v>51</v>
      </c>
      <c r="JW2">
        <v>40</v>
      </c>
      <c r="JX2">
        <v>43</v>
      </c>
      <c r="JY2">
        <v>67</v>
      </c>
      <c r="JZ2">
        <v>784</v>
      </c>
      <c r="KA2">
        <v>888</v>
      </c>
      <c r="KB2">
        <v>52</v>
      </c>
      <c r="KC2">
        <v>14</v>
      </c>
      <c r="KD2">
        <v>310</v>
      </c>
      <c r="KE2">
        <v>166</v>
      </c>
      <c r="KF2">
        <v>136</v>
      </c>
      <c r="KG2">
        <v>144</v>
      </c>
      <c r="KH2">
        <v>209</v>
      </c>
      <c r="KI2">
        <v>1919</v>
      </c>
      <c r="KJ2">
        <v>1123</v>
      </c>
      <c r="KK2">
        <v>169</v>
      </c>
      <c r="KL2">
        <v>120</v>
      </c>
      <c r="KM2">
        <v>37</v>
      </c>
      <c r="KN2">
        <v>76</v>
      </c>
      <c r="KO2">
        <v>1525</v>
      </c>
      <c r="KP2">
        <v>499</v>
      </c>
      <c r="KQ2">
        <v>122</v>
      </c>
      <c r="KR2">
        <v>281</v>
      </c>
      <c r="KS2">
        <v>102</v>
      </c>
      <c r="KT2">
        <v>27</v>
      </c>
      <c r="KU2">
        <v>12</v>
      </c>
      <c r="KV2">
        <v>119</v>
      </c>
      <c r="KW2">
        <v>67</v>
      </c>
      <c r="KX2">
        <v>17</v>
      </c>
      <c r="KY2">
        <v>2</v>
      </c>
      <c r="KZ2">
        <v>15</v>
      </c>
      <c r="LA2">
        <v>10</v>
      </c>
      <c r="LB2">
        <v>113</v>
      </c>
      <c r="LC2">
        <v>397</v>
      </c>
      <c r="LD2">
        <v>1783</v>
      </c>
      <c r="LE2">
        <v>499</v>
      </c>
      <c r="LF2">
        <v>244</v>
      </c>
      <c r="LG2">
        <v>562</v>
      </c>
      <c r="LH2">
        <v>358</v>
      </c>
      <c r="LI2">
        <v>95</v>
      </c>
      <c r="LJ2">
        <v>27</v>
      </c>
      <c r="LK2">
        <v>351</v>
      </c>
      <c r="LL2">
        <v>235</v>
      </c>
      <c r="LM2">
        <v>81</v>
      </c>
      <c r="LN2">
        <v>8</v>
      </c>
      <c r="LO2">
        <v>66</v>
      </c>
      <c r="LP2">
        <v>54</v>
      </c>
      <c r="LQ2">
        <v>272</v>
      </c>
      <c r="LR2">
        <v>988</v>
      </c>
      <c r="LS2">
        <v>3840</v>
      </c>
      <c r="LT2">
        <v>499</v>
      </c>
      <c r="LU2">
        <v>797</v>
      </c>
      <c r="LV2">
        <v>293</v>
      </c>
      <c r="LW2">
        <v>139</v>
      </c>
      <c r="LX2">
        <v>27</v>
      </c>
      <c r="LY2">
        <v>22</v>
      </c>
      <c r="LZ2">
        <v>4</v>
      </c>
      <c r="MA2">
        <v>2</v>
      </c>
      <c r="MB2">
        <v>1783</v>
      </c>
      <c r="MC2">
        <v>499</v>
      </c>
      <c r="MD2">
        <v>1594</v>
      </c>
      <c r="ME2">
        <v>879</v>
      </c>
      <c r="MF2">
        <v>556</v>
      </c>
      <c r="MG2">
        <v>135</v>
      </c>
      <c r="MH2">
        <v>132</v>
      </c>
      <c r="MI2">
        <v>28</v>
      </c>
      <c r="MJ2">
        <v>17</v>
      </c>
      <c r="MK2">
        <v>3840</v>
      </c>
      <c r="ML2" s="5">
        <v>188</v>
      </c>
      <c r="MM2">
        <v>1568</v>
      </c>
      <c r="MN2" s="3">
        <v>10</v>
      </c>
      <c r="MO2">
        <v>1</v>
      </c>
      <c r="MP2">
        <v>16</v>
      </c>
      <c r="MQ2" s="4">
        <v>1783</v>
      </c>
      <c r="MR2">
        <v>489</v>
      </c>
      <c r="MS2">
        <v>3298</v>
      </c>
      <c r="MT2">
        <v>19</v>
      </c>
      <c r="MU2">
        <v>1</v>
      </c>
      <c r="MV2">
        <v>33</v>
      </c>
      <c r="MW2">
        <v>3840</v>
      </c>
      <c r="MX2">
        <v>95</v>
      </c>
      <c r="MY2">
        <v>27</v>
      </c>
      <c r="MZ2">
        <v>16</v>
      </c>
      <c r="NA2">
        <v>54</v>
      </c>
      <c r="NB2">
        <v>74</v>
      </c>
      <c r="NC2">
        <v>95</v>
      </c>
      <c r="ND2">
        <v>665</v>
      </c>
      <c r="NE2">
        <v>524</v>
      </c>
      <c r="NF2">
        <v>149</v>
      </c>
      <c r="NG2">
        <v>83</v>
      </c>
      <c r="NH2">
        <v>1782</v>
      </c>
      <c r="NI2">
        <v>195</v>
      </c>
      <c r="NJ2">
        <v>54</v>
      </c>
      <c r="NK2">
        <v>30</v>
      </c>
      <c r="NL2">
        <v>140</v>
      </c>
      <c r="NM2">
        <v>164</v>
      </c>
      <c r="NN2">
        <v>232</v>
      </c>
      <c r="NO2">
        <v>1343</v>
      </c>
      <c r="NP2">
        <v>1174</v>
      </c>
      <c r="NQ2">
        <v>328</v>
      </c>
      <c r="NR2">
        <v>179</v>
      </c>
      <c r="NS2">
        <v>3839</v>
      </c>
      <c r="NT2">
        <v>180</v>
      </c>
      <c r="NU2">
        <v>56</v>
      </c>
      <c r="NV2">
        <v>1267</v>
      </c>
      <c r="NW2">
        <v>220</v>
      </c>
      <c r="NX2">
        <v>30</v>
      </c>
      <c r="NY2">
        <v>11</v>
      </c>
      <c r="NZ2">
        <v>18</v>
      </c>
      <c r="OA2">
        <v>1782</v>
      </c>
      <c r="OB2">
        <v>312</v>
      </c>
      <c r="OC2">
        <v>89</v>
      </c>
      <c r="OD2">
        <v>2765</v>
      </c>
      <c r="OE2">
        <v>561</v>
      </c>
      <c r="OF2">
        <v>62</v>
      </c>
      <c r="OG2">
        <v>16</v>
      </c>
      <c r="OH2">
        <v>34</v>
      </c>
      <c r="OI2">
        <v>3839</v>
      </c>
      <c r="OJ2">
        <v>124</v>
      </c>
      <c r="OK2">
        <v>598</v>
      </c>
      <c r="OL2">
        <v>590</v>
      </c>
      <c r="OM2">
        <v>287</v>
      </c>
      <c r="ON2">
        <v>98</v>
      </c>
      <c r="OO2">
        <v>35</v>
      </c>
      <c r="OP2">
        <v>3</v>
      </c>
      <c r="OQ2">
        <v>1</v>
      </c>
      <c r="OR2">
        <v>46</v>
      </c>
      <c r="OS2">
        <v>1782</v>
      </c>
      <c r="OT2">
        <v>208</v>
      </c>
      <c r="OU2">
        <v>1147</v>
      </c>
      <c r="OV2">
        <v>1315</v>
      </c>
      <c r="OW2">
        <v>662</v>
      </c>
      <c r="OX2">
        <v>284</v>
      </c>
      <c r="OY2">
        <v>114</v>
      </c>
      <c r="OZ2">
        <v>7</v>
      </c>
      <c r="PA2">
        <v>3</v>
      </c>
      <c r="PB2">
        <v>99</v>
      </c>
      <c r="PC2">
        <v>3839</v>
      </c>
      <c r="PD2">
        <v>45</v>
      </c>
      <c r="PE2">
        <v>7</v>
      </c>
      <c r="PF2">
        <v>394</v>
      </c>
      <c r="PG2">
        <v>1318</v>
      </c>
      <c r="PH2">
        <v>1</v>
      </c>
      <c r="PI2">
        <v>0</v>
      </c>
      <c r="PJ2">
        <v>0</v>
      </c>
      <c r="PK2">
        <v>0</v>
      </c>
      <c r="PL2">
        <v>0</v>
      </c>
      <c r="PM2">
        <v>17</v>
      </c>
      <c r="PN2">
        <v>1782</v>
      </c>
      <c r="PO2">
        <v>1626</v>
      </c>
      <c r="PP2">
        <v>113</v>
      </c>
      <c r="PQ2">
        <v>6</v>
      </c>
      <c r="PR2">
        <v>1</v>
      </c>
      <c r="PS2">
        <v>0</v>
      </c>
      <c r="PT2">
        <v>36</v>
      </c>
      <c r="PU2">
        <v>1782</v>
      </c>
      <c r="PV2">
        <v>1700</v>
      </c>
      <c r="PW2">
        <v>21</v>
      </c>
      <c r="PX2">
        <v>2</v>
      </c>
      <c r="PY2">
        <v>14</v>
      </c>
      <c r="PZ2">
        <v>1</v>
      </c>
      <c r="QA2">
        <v>44</v>
      </c>
      <c r="QB2">
        <v>1782</v>
      </c>
      <c r="QC2">
        <v>1825</v>
      </c>
      <c r="QD2">
        <v>291</v>
      </c>
      <c r="QE2">
        <v>2116</v>
      </c>
      <c r="QF2">
        <v>5</v>
      </c>
      <c r="QG2">
        <v>271</v>
      </c>
      <c r="QH2">
        <v>1248</v>
      </c>
      <c r="QI2">
        <v>27</v>
      </c>
      <c r="QJ2">
        <v>234</v>
      </c>
      <c r="QK2">
        <v>322</v>
      </c>
      <c r="QL2">
        <v>7</v>
      </c>
      <c r="QM2">
        <v>66</v>
      </c>
      <c r="QN2">
        <v>64</v>
      </c>
      <c r="QO2">
        <v>3</v>
      </c>
      <c r="QP2">
        <v>1971</v>
      </c>
      <c r="QQ2">
        <v>1083</v>
      </c>
      <c r="QR2">
        <v>30</v>
      </c>
      <c r="QS2">
        <v>157</v>
      </c>
      <c r="QT2">
        <v>363</v>
      </c>
      <c r="QU2">
        <v>107</v>
      </c>
      <c r="QV2">
        <v>42</v>
      </c>
      <c r="QW2">
        <v>46</v>
      </c>
      <c r="QX2">
        <v>0</v>
      </c>
      <c r="QY2">
        <v>1828</v>
      </c>
      <c r="QZ2">
        <v>2331</v>
      </c>
      <c r="RA2">
        <v>57</v>
      </c>
      <c r="RB2">
        <v>391</v>
      </c>
      <c r="RC2">
        <v>685</v>
      </c>
      <c r="RD2">
        <v>114</v>
      </c>
      <c r="RE2">
        <v>108</v>
      </c>
      <c r="RF2">
        <v>110</v>
      </c>
      <c r="RG2">
        <v>3</v>
      </c>
      <c r="RH2">
        <v>3799</v>
      </c>
      <c r="RI2">
        <v>201</v>
      </c>
      <c r="RJ2">
        <v>495</v>
      </c>
      <c r="RK2">
        <v>312</v>
      </c>
      <c r="RL2">
        <v>206</v>
      </c>
      <c r="RM2">
        <v>229</v>
      </c>
      <c r="RN2">
        <v>90</v>
      </c>
      <c r="RO2">
        <v>620</v>
      </c>
      <c r="RP2">
        <v>2153</v>
      </c>
      <c r="RQ2">
        <v>157</v>
      </c>
      <c r="RR2">
        <v>451</v>
      </c>
      <c r="RS2">
        <v>332</v>
      </c>
      <c r="RT2">
        <v>126</v>
      </c>
      <c r="RU2">
        <v>195</v>
      </c>
      <c r="RV2">
        <v>80</v>
      </c>
      <c r="RW2">
        <v>676</v>
      </c>
      <c r="RX2">
        <v>2017</v>
      </c>
      <c r="RY2">
        <v>358</v>
      </c>
      <c r="RZ2">
        <v>946</v>
      </c>
      <c r="SA2">
        <v>644</v>
      </c>
      <c r="SB2">
        <v>332</v>
      </c>
      <c r="SC2">
        <v>424</v>
      </c>
      <c r="SD2">
        <v>170</v>
      </c>
      <c r="SE2">
        <v>1296</v>
      </c>
      <c r="SF2">
        <v>4170</v>
      </c>
      <c r="SG2">
        <v>249</v>
      </c>
      <c r="SH2">
        <v>181</v>
      </c>
      <c r="SI2">
        <v>244</v>
      </c>
      <c r="SJ2">
        <v>420</v>
      </c>
      <c r="SK2">
        <v>58</v>
      </c>
      <c r="SL2">
        <v>93</v>
      </c>
      <c r="SM2">
        <v>65</v>
      </c>
      <c r="SN2">
        <v>30</v>
      </c>
      <c r="SO2">
        <v>1</v>
      </c>
      <c r="SP2">
        <v>0</v>
      </c>
      <c r="SQ2">
        <v>442</v>
      </c>
      <c r="SR2">
        <v>1783</v>
      </c>
      <c r="SS2">
        <v>461</v>
      </c>
      <c r="ST2">
        <v>324</v>
      </c>
      <c r="SU2">
        <v>480</v>
      </c>
      <c r="SV2">
        <v>966</v>
      </c>
      <c r="SW2">
        <v>123</v>
      </c>
      <c r="SX2">
        <v>207</v>
      </c>
      <c r="SY2">
        <v>163</v>
      </c>
      <c r="SZ2">
        <v>52</v>
      </c>
      <c r="TA2">
        <v>3</v>
      </c>
      <c r="TB2">
        <v>0</v>
      </c>
      <c r="TC2">
        <v>1061</v>
      </c>
      <c r="TD2">
        <v>3840</v>
      </c>
      <c r="TE2">
        <v>52</v>
      </c>
      <c r="TF2">
        <v>36</v>
      </c>
      <c r="TG2">
        <v>46</v>
      </c>
      <c r="TH2">
        <v>56</v>
      </c>
      <c r="TI2">
        <v>136</v>
      </c>
      <c r="TJ2">
        <v>62</v>
      </c>
      <c r="TK2">
        <v>62</v>
      </c>
      <c r="TL2">
        <v>633</v>
      </c>
      <c r="TM2">
        <v>309</v>
      </c>
      <c r="TN2">
        <v>1392</v>
      </c>
      <c r="TO2">
        <v>58</v>
      </c>
      <c r="TP2">
        <v>38</v>
      </c>
      <c r="TQ2">
        <v>41</v>
      </c>
      <c r="TR2">
        <v>41</v>
      </c>
      <c r="TS2">
        <v>95</v>
      </c>
      <c r="TT2">
        <v>63</v>
      </c>
      <c r="TU2">
        <v>59</v>
      </c>
      <c r="TV2">
        <v>584</v>
      </c>
      <c r="TW2">
        <v>266</v>
      </c>
      <c r="TX2">
        <v>1245</v>
      </c>
      <c r="TY2">
        <v>110</v>
      </c>
      <c r="TZ2">
        <v>74</v>
      </c>
      <c r="UA2">
        <v>87</v>
      </c>
      <c r="UB2">
        <v>97</v>
      </c>
      <c r="UC2">
        <v>231</v>
      </c>
      <c r="UD2">
        <v>125</v>
      </c>
      <c r="UE2">
        <v>121</v>
      </c>
      <c r="UF2">
        <v>1217</v>
      </c>
      <c r="UG2">
        <v>575</v>
      </c>
      <c r="UH2">
        <v>2637</v>
      </c>
      <c r="UI2">
        <v>322</v>
      </c>
      <c r="UJ2">
        <v>257</v>
      </c>
      <c r="UK2">
        <v>363</v>
      </c>
      <c r="UL2">
        <v>220</v>
      </c>
      <c r="UM2">
        <v>685</v>
      </c>
      <c r="UN2">
        <v>477</v>
      </c>
      <c r="UO2">
        <v>28</v>
      </c>
      <c r="UP2">
        <v>55</v>
      </c>
      <c r="UQ2">
        <v>63</v>
      </c>
      <c r="UR2">
        <v>334</v>
      </c>
      <c r="US2">
        <v>166</v>
      </c>
      <c r="UT2">
        <v>169</v>
      </c>
      <c r="UU2">
        <v>9</v>
      </c>
      <c r="UV2">
        <v>40</v>
      </c>
      <c r="UW2">
        <v>76</v>
      </c>
      <c r="UX2">
        <v>3</v>
      </c>
      <c r="UY2">
        <v>449</v>
      </c>
      <c r="UZ2">
        <v>1392</v>
      </c>
      <c r="VA2">
        <v>44</v>
      </c>
      <c r="VB2">
        <v>54</v>
      </c>
      <c r="VC2">
        <v>73</v>
      </c>
      <c r="VD2">
        <v>371</v>
      </c>
      <c r="VE2">
        <v>66</v>
      </c>
      <c r="VF2">
        <v>42</v>
      </c>
      <c r="VG2">
        <v>8</v>
      </c>
      <c r="VH2">
        <v>110</v>
      </c>
      <c r="VI2">
        <v>101</v>
      </c>
      <c r="VJ2">
        <v>1</v>
      </c>
      <c r="VK2">
        <v>375</v>
      </c>
      <c r="VL2">
        <v>1245</v>
      </c>
      <c r="VM2">
        <v>72</v>
      </c>
      <c r="VN2">
        <v>109</v>
      </c>
      <c r="VO2">
        <v>136</v>
      </c>
      <c r="VP2">
        <v>705</v>
      </c>
      <c r="VQ2">
        <v>232</v>
      </c>
      <c r="VR2">
        <v>211</v>
      </c>
      <c r="VS2">
        <v>17</v>
      </c>
      <c r="VT2">
        <v>150</v>
      </c>
      <c r="VU2">
        <v>177</v>
      </c>
      <c r="VV2">
        <v>4</v>
      </c>
      <c r="VW2">
        <v>824</v>
      </c>
      <c r="VX2">
        <v>2637</v>
      </c>
      <c r="VY2">
        <v>20</v>
      </c>
      <c r="VZ2">
        <v>80</v>
      </c>
      <c r="WA2">
        <v>94</v>
      </c>
      <c r="WB2">
        <v>227</v>
      </c>
      <c r="WC2">
        <v>95</v>
      </c>
      <c r="WD2">
        <v>60</v>
      </c>
      <c r="WE2">
        <v>67</v>
      </c>
      <c r="WF2">
        <v>171</v>
      </c>
      <c r="WG2">
        <v>261</v>
      </c>
      <c r="WH2">
        <v>208</v>
      </c>
      <c r="WI2">
        <v>29</v>
      </c>
      <c r="WJ2">
        <v>80</v>
      </c>
      <c r="WK2">
        <v>1392</v>
      </c>
      <c r="WL2">
        <v>12</v>
      </c>
      <c r="WM2">
        <v>86</v>
      </c>
      <c r="WN2">
        <v>87</v>
      </c>
      <c r="WO2">
        <v>169</v>
      </c>
      <c r="WP2">
        <v>78</v>
      </c>
      <c r="WQ2">
        <v>37</v>
      </c>
      <c r="WR2">
        <v>69</v>
      </c>
      <c r="WS2">
        <v>138</v>
      </c>
      <c r="WT2">
        <v>242</v>
      </c>
      <c r="WU2">
        <v>235</v>
      </c>
      <c r="WV2">
        <v>15</v>
      </c>
      <c r="WW2">
        <v>77</v>
      </c>
      <c r="WX2">
        <v>1245</v>
      </c>
      <c r="WY2">
        <v>32</v>
      </c>
      <c r="WZ2">
        <v>166</v>
      </c>
      <c r="XA2">
        <v>181</v>
      </c>
      <c r="XB2">
        <v>396</v>
      </c>
      <c r="XC2">
        <v>173</v>
      </c>
      <c r="XD2">
        <v>97</v>
      </c>
      <c r="XE2">
        <v>136</v>
      </c>
      <c r="XF2">
        <v>309</v>
      </c>
      <c r="XG2">
        <v>503</v>
      </c>
      <c r="XH2">
        <v>443</v>
      </c>
      <c r="XI2">
        <v>44</v>
      </c>
      <c r="XJ2">
        <v>157</v>
      </c>
      <c r="XK2">
        <v>2637</v>
      </c>
      <c r="XL2">
        <v>1310</v>
      </c>
      <c r="XM2">
        <v>201</v>
      </c>
      <c r="XN2">
        <v>492</v>
      </c>
      <c r="XO2">
        <v>414</v>
      </c>
      <c r="XP2">
        <v>15</v>
      </c>
      <c r="XQ2">
        <v>258</v>
      </c>
      <c r="XR2">
        <v>66</v>
      </c>
      <c r="XS2">
        <v>16</v>
      </c>
      <c r="XT2">
        <v>26</v>
      </c>
      <c r="XU2">
        <v>151</v>
      </c>
      <c r="XV2">
        <v>2949</v>
      </c>
      <c r="XW2">
        <v>156</v>
      </c>
      <c r="XX2">
        <v>163</v>
      </c>
      <c r="XY2">
        <v>227</v>
      </c>
      <c r="XZ2">
        <v>348</v>
      </c>
      <c r="YA2">
        <v>571</v>
      </c>
      <c r="YB2">
        <v>584</v>
      </c>
      <c r="YC2">
        <v>233</v>
      </c>
      <c r="YD2">
        <v>478</v>
      </c>
      <c r="YE2">
        <v>165</v>
      </c>
      <c r="YF2">
        <v>2925</v>
      </c>
      <c r="YG2">
        <v>501</v>
      </c>
      <c r="YH2">
        <v>1108</v>
      </c>
      <c r="YI2">
        <v>721</v>
      </c>
      <c r="YJ2">
        <v>210</v>
      </c>
      <c r="YK2">
        <v>159</v>
      </c>
      <c r="YL2">
        <v>34</v>
      </c>
      <c r="YM2">
        <v>192</v>
      </c>
      <c r="YN2">
        <v>2925</v>
      </c>
      <c r="YO2">
        <v>19</v>
      </c>
      <c r="YP2">
        <v>59</v>
      </c>
      <c r="YQ2">
        <v>182</v>
      </c>
      <c r="YR2">
        <v>113</v>
      </c>
      <c r="YS2">
        <v>66</v>
      </c>
      <c r="YT2">
        <v>439</v>
      </c>
      <c r="YU2">
        <v>23</v>
      </c>
      <c r="YV2">
        <v>3</v>
      </c>
      <c r="YW2">
        <v>1</v>
      </c>
      <c r="YX2">
        <v>4</v>
      </c>
      <c r="YY2">
        <v>7</v>
      </c>
      <c r="YZ2">
        <v>38</v>
      </c>
      <c r="ZA2">
        <v>14</v>
      </c>
      <c r="ZB2">
        <v>8</v>
      </c>
      <c r="ZC2">
        <v>2</v>
      </c>
      <c r="ZD2">
        <v>8</v>
      </c>
      <c r="ZE2">
        <v>7</v>
      </c>
      <c r="ZF2">
        <v>39</v>
      </c>
      <c r="ZG2">
        <v>1211</v>
      </c>
      <c r="ZH2">
        <v>676</v>
      </c>
      <c r="ZI2">
        <v>146</v>
      </c>
      <c r="ZJ2">
        <v>26</v>
      </c>
      <c r="ZK2">
        <v>6</v>
      </c>
      <c r="ZL2">
        <v>88</v>
      </c>
      <c r="ZM2">
        <v>2153</v>
      </c>
      <c r="ZN2">
        <v>1140</v>
      </c>
      <c r="ZO2">
        <v>640</v>
      </c>
      <c r="ZP2">
        <v>121</v>
      </c>
      <c r="ZQ2">
        <v>19</v>
      </c>
      <c r="ZR2">
        <v>2</v>
      </c>
      <c r="ZS2">
        <v>95</v>
      </c>
      <c r="ZT2">
        <v>2017</v>
      </c>
      <c r="ZU2">
        <v>2351</v>
      </c>
      <c r="ZV2">
        <v>1316</v>
      </c>
      <c r="ZW2">
        <v>267</v>
      </c>
      <c r="ZX2">
        <v>45</v>
      </c>
      <c r="ZY2">
        <v>8</v>
      </c>
      <c r="ZZ2">
        <v>183</v>
      </c>
      <c r="AAA2">
        <v>4170</v>
      </c>
      <c r="AAB2">
        <v>95</v>
      </c>
      <c r="AAC2">
        <v>306</v>
      </c>
      <c r="AAD2">
        <v>215</v>
      </c>
      <c r="AAE2">
        <v>119</v>
      </c>
      <c r="AAF2">
        <v>149</v>
      </c>
      <c r="AAG2">
        <v>41</v>
      </c>
      <c r="AAH2">
        <v>127</v>
      </c>
      <c r="AAI2">
        <v>62</v>
      </c>
      <c r="AAJ2">
        <v>214</v>
      </c>
      <c r="AAK2">
        <v>154</v>
      </c>
      <c r="AAL2">
        <v>1482</v>
      </c>
      <c r="AAM2">
        <v>77</v>
      </c>
      <c r="AAN2">
        <v>264</v>
      </c>
      <c r="AAO2">
        <v>149</v>
      </c>
      <c r="AAP2">
        <v>178</v>
      </c>
      <c r="AAQ2">
        <v>17</v>
      </c>
      <c r="AAR2">
        <v>102</v>
      </c>
      <c r="AAS2">
        <v>130</v>
      </c>
      <c r="AAT2">
        <v>12</v>
      </c>
      <c r="AAU2">
        <v>173</v>
      </c>
      <c r="AAV2">
        <v>138</v>
      </c>
      <c r="AAW2">
        <v>1240</v>
      </c>
      <c r="AAX2">
        <v>172</v>
      </c>
      <c r="AAY2">
        <v>570</v>
      </c>
      <c r="AAZ2">
        <v>364</v>
      </c>
      <c r="ABA2">
        <v>297</v>
      </c>
      <c r="ABB2">
        <v>166</v>
      </c>
      <c r="ABC2">
        <v>143</v>
      </c>
      <c r="ABD2">
        <v>257</v>
      </c>
      <c r="ABE2">
        <v>74</v>
      </c>
      <c r="ABF2">
        <v>387</v>
      </c>
      <c r="ABG2">
        <v>292</v>
      </c>
      <c r="ABH2">
        <v>2722</v>
      </c>
      <c r="ABI2">
        <v>1</v>
      </c>
      <c r="ABJ2">
        <v>28</v>
      </c>
      <c r="ABK2">
        <v>78</v>
      </c>
      <c r="ABL2">
        <v>400</v>
      </c>
      <c r="ABM2">
        <v>203</v>
      </c>
      <c r="ABN2">
        <v>49</v>
      </c>
      <c r="ABO2">
        <v>178</v>
      </c>
      <c r="ABP2">
        <v>311</v>
      </c>
      <c r="ABQ2">
        <v>1248</v>
      </c>
      <c r="ABR2">
        <v>1</v>
      </c>
      <c r="ABS2">
        <v>4</v>
      </c>
      <c r="ABT2">
        <v>29</v>
      </c>
      <c r="ABU2">
        <v>341</v>
      </c>
      <c r="ABV2">
        <v>124</v>
      </c>
      <c r="ABW2">
        <v>33</v>
      </c>
      <c r="ABX2">
        <v>282</v>
      </c>
      <c r="ABY2">
        <v>269</v>
      </c>
      <c r="ABZ2">
        <v>1083</v>
      </c>
      <c r="ACA2">
        <v>1189</v>
      </c>
      <c r="ACB2">
        <v>518</v>
      </c>
      <c r="ACC2">
        <v>66</v>
      </c>
      <c r="ACD2">
        <v>7</v>
      </c>
      <c r="ACE2">
        <v>2</v>
      </c>
      <c r="ACF2">
        <v>1424</v>
      </c>
      <c r="ACG2">
        <v>337</v>
      </c>
      <c r="ACH2">
        <v>21</v>
      </c>
      <c r="ACI2">
        <v>1782</v>
      </c>
      <c r="ACJ2">
        <v>1277</v>
      </c>
      <c r="ACK2">
        <v>178</v>
      </c>
      <c r="ACL2">
        <v>308</v>
      </c>
      <c r="ACM2">
        <v>19</v>
      </c>
      <c r="ACN2">
        <v>1782</v>
      </c>
    </row>
    <row r="3" spans="1:768">
      <c r="A3" t="s">
        <v>776</v>
      </c>
      <c r="B3" t="s">
        <v>767</v>
      </c>
      <c r="C3" t="s">
        <v>777</v>
      </c>
      <c r="D3" s="6">
        <f t="shared" ref="D3:D15" si="0">SUM(MN3*100/MQ3)</f>
        <v>6.0455896927651143</v>
      </c>
      <c r="E3">
        <v>17</v>
      </c>
      <c r="F3">
        <v>15</v>
      </c>
      <c r="G3">
        <v>23</v>
      </c>
      <c r="H3">
        <v>9</v>
      </c>
      <c r="I3">
        <v>8</v>
      </c>
      <c r="J3">
        <v>8</v>
      </c>
      <c r="K3">
        <v>3</v>
      </c>
      <c r="L3">
        <v>9</v>
      </c>
      <c r="M3">
        <v>6</v>
      </c>
      <c r="N3">
        <v>7</v>
      </c>
      <c r="O3">
        <v>6</v>
      </c>
      <c r="P3">
        <v>2</v>
      </c>
      <c r="Q3">
        <v>5</v>
      </c>
      <c r="R3">
        <v>4</v>
      </c>
      <c r="S3">
        <v>6</v>
      </c>
      <c r="T3">
        <v>3</v>
      </c>
      <c r="U3">
        <v>18</v>
      </c>
      <c r="V3">
        <v>43</v>
      </c>
      <c r="W3">
        <v>61</v>
      </c>
      <c r="X3">
        <v>82</v>
      </c>
      <c r="Y3">
        <v>356</v>
      </c>
      <c r="Z3">
        <v>396</v>
      </c>
      <c r="AA3">
        <v>363</v>
      </c>
      <c r="AB3">
        <v>267</v>
      </c>
      <c r="AC3">
        <v>149</v>
      </c>
      <c r="AD3">
        <v>102</v>
      </c>
      <c r="AE3">
        <v>73</v>
      </c>
      <c r="AF3">
        <v>83</v>
      </c>
      <c r="AG3">
        <v>68</v>
      </c>
      <c r="AH3">
        <v>71</v>
      </c>
      <c r="AI3">
        <v>54</v>
      </c>
      <c r="AJ3">
        <v>66</v>
      </c>
      <c r="AK3">
        <v>33</v>
      </c>
      <c r="AL3">
        <v>38</v>
      </c>
      <c r="AM3">
        <v>2454</v>
      </c>
      <c r="AN3">
        <v>22</v>
      </c>
      <c r="AO3">
        <v>11</v>
      </c>
      <c r="AP3">
        <v>4</v>
      </c>
      <c r="AQ3">
        <v>11</v>
      </c>
      <c r="AR3">
        <v>5</v>
      </c>
      <c r="AS3">
        <v>3</v>
      </c>
      <c r="AT3">
        <v>4</v>
      </c>
      <c r="AU3">
        <v>7</v>
      </c>
      <c r="AV3">
        <v>5</v>
      </c>
      <c r="AW3">
        <v>8</v>
      </c>
      <c r="AX3">
        <v>2</v>
      </c>
      <c r="AY3">
        <v>10</v>
      </c>
      <c r="AZ3">
        <v>1</v>
      </c>
      <c r="BA3">
        <v>2</v>
      </c>
      <c r="BB3">
        <v>4</v>
      </c>
      <c r="BC3">
        <v>5</v>
      </c>
      <c r="BD3">
        <v>5</v>
      </c>
      <c r="BE3">
        <v>6</v>
      </c>
      <c r="BF3">
        <v>10</v>
      </c>
      <c r="BG3">
        <v>15</v>
      </c>
      <c r="BH3">
        <v>184</v>
      </c>
      <c r="BI3">
        <v>211</v>
      </c>
      <c r="BJ3">
        <v>177</v>
      </c>
      <c r="BK3">
        <v>123</v>
      </c>
      <c r="BL3">
        <v>94</v>
      </c>
      <c r="BM3">
        <v>63</v>
      </c>
      <c r="BN3">
        <v>62</v>
      </c>
      <c r="BO3">
        <v>69</v>
      </c>
      <c r="BP3">
        <v>54</v>
      </c>
      <c r="BQ3">
        <v>58</v>
      </c>
      <c r="BR3">
        <v>56</v>
      </c>
      <c r="BS3">
        <v>76</v>
      </c>
      <c r="BT3">
        <v>65</v>
      </c>
      <c r="BU3">
        <v>65</v>
      </c>
      <c r="BV3">
        <v>1497</v>
      </c>
      <c r="BW3">
        <v>39</v>
      </c>
      <c r="BX3">
        <v>26</v>
      </c>
      <c r="BY3">
        <v>27</v>
      </c>
      <c r="BZ3">
        <v>20</v>
      </c>
      <c r="CA3">
        <v>13</v>
      </c>
      <c r="CB3">
        <v>11</v>
      </c>
      <c r="CC3">
        <v>7</v>
      </c>
      <c r="CD3">
        <v>16</v>
      </c>
      <c r="CE3">
        <v>11</v>
      </c>
      <c r="CF3">
        <v>15</v>
      </c>
      <c r="CG3">
        <v>8</v>
      </c>
      <c r="CH3">
        <v>12</v>
      </c>
      <c r="CI3">
        <v>6</v>
      </c>
      <c r="CJ3">
        <v>6</v>
      </c>
      <c r="CK3">
        <v>10</v>
      </c>
      <c r="CL3">
        <v>8</v>
      </c>
      <c r="CM3">
        <v>23</v>
      </c>
      <c r="CN3">
        <v>49</v>
      </c>
      <c r="CO3">
        <v>71</v>
      </c>
      <c r="CP3">
        <v>97</v>
      </c>
      <c r="CQ3">
        <v>540</v>
      </c>
      <c r="CR3">
        <v>607</v>
      </c>
      <c r="CS3">
        <v>540</v>
      </c>
      <c r="CT3">
        <v>390</v>
      </c>
      <c r="CU3">
        <v>243</v>
      </c>
      <c r="CV3">
        <v>165</v>
      </c>
      <c r="CW3">
        <v>135</v>
      </c>
      <c r="CX3">
        <v>152</v>
      </c>
      <c r="CY3">
        <v>122</v>
      </c>
      <c r="CZ3">
        <v>129</v>
      </c>
      <c r="DA3">
        <v>110</v>
      </c>
      <c r="DB3">
        <v>142</v>
      </c>
      <c r="DC3">
        <v>98</v>
      </c>
      <c r="DD3">
        <v>103</v>
      </c>
      <c r="DE3">
        <v>3951</v>
      </c>
      <c r="DF3">
        <v>1776</v>
      </c>
      <c r="DG3">
        <v>448</v>
      </c>
      <c r="DH3">
        <v>59</v>
      </c>
      <c r="DI3">
        <v>50</v>
      </c>
      <c r="DJ3">
        <v>121</v>
      </c>
      <c r="DK3">
        <v>2454</v>
      </c>
      <c r="DL3">
        <v>915</v>
      </c>
      <c r="DM3">
        <v>348</v>
      </c>
      <c r="DN3">
        <v>42</v>
      </c>
      <c r="DO3">
        <v>33</v>
      </c>
      <c r="DP3">
        <v>159</v>
      </c>
      <c r="DQ3">
        <v>1497</v>
      </c>
      <c r="DR3">
        <v>2691</v>
      </c>
      <c r="DS3">
        <v>796</v>
      </c>
      <c r="DT3">
        <v>101</v>
      </c>
      <c r="DU3">
        <v>83</v>
      </c>
      <c r="DV3">
        <v>280</v>
      </c>
      <c r="DW3">
        <v>3951</v>
      </c>
      <c r="DX3">
        <v>2766</v>
      </c>
      <c r="DY3">
        <v>137</v>
      </c>
      <c r="DZ3">
        <v>92</v>
      </c>
      <c r="EA3">
        <v>22</v>
      </c>
      <c r="EB3">
        <v>312</v>
      </c>
      <c r="EC3">
        <v>547</v>
      </c>
      <c r="ED3">
        <v>0</v>
      </c>
      <c r="EE3">
        <v>3876</v>
      </c>
      <c r="EF3">
        <v>2260</v>
      </c>
      <c r="EG3">
        <v>38</v>
      </c>
      <c r="EH3">
        <v>90</v>
      </c>
      <c r="EI3">
        <v>21</v>
      </c>
      <c r="EJ3">
        <v>313</v>
      </c>
      <c r="EK3">
        <v>503</v>
      </c>
      <c r="EL3">
        <v>651</v>
      </c>
      <c r="EM3">
        <v>3876</v>
      </c>
      <c r="EN3">
        <v>2210</v>
      </c>
      <c r="EO3">
        <v>71</v>
      </c>
      <c r="EP3">
        <v>511</v>
      </c>
      <c r="EQ3">
        <v>81</v>
      </c>
      <c r="ER3">
        <v>358</v>
      </c>
      <c r="ES3">
        <v>78</v>
      </c>
      <c r="ET3">
        <v>567</v>
      </c>
      <c r="EU3">
        <v>3876</v>
      </c>
      <c r="EV3">
        <v>3238</v>
      </c>
      <c r="EW3">
        <v>379</v>
      </c>
      <c r="EX3">
        <v>93</v>
      </c>
      <c r="EY3">
        <v>127</v>
      </c>
      <c r="EZ3">
        <v>3837</v>
      </c>
      <c r="FA3">
        <v>2470</v>
      </c>
      <c r="FB3">
        <v>559</v>
      </c>
      <c r="FC3">
        <v>334</v>
      </c>
      <c r="FD3">
        <v>588</v>
      </c>
      <c r="FE3">
        <v>3951</v>
      </c>
      <c r="FF3">
        <v>889</v>
      </c>
      <c r="FG3">
        <v>77</v>
      </c>
      <c r="FH3">
        <v>58</v>
      </c>
      <c r="FI3">
        <v>15</v>
      </c>
      <c r="FJ3">
        <v>739</v>
      </c>
      <c r="FK3">
        <v>889</v>
      </c>
      <c r="FL3">
        <v>378</v>
      </c>
      <c r="FM3">
        <v>339</v>
      </c>
      <c r="FN3">
        <v>115</v>
      </c>
      <c r="FO3">
        <v>22</v>
      </c>
      <c r="FP3">
        <v>35</v>
      </c>
      <c r="FQ3">
        <v>803</v>
      </c>
      <c r="FR3">
        <v>2107</v>
      </c>
      <c r="FS3">
        <v>949</v>
      </c>
      <c r="FT3">
        <v>3859</v>
      </c>
      <c r="FU3">
        <v>803</v>
      </c>
      <c r="FV3">
        <v>112</v>
      </c>
      <c r="FW3">
        <v>7</v>
      </c>
      <c r="FX3">
        <v>33</v>
      </c>
      <c r="FY3">
        <v>63</v>
      </c>
      <c r="FZ3">
        <v>364</v>
      </c>
      <c r="GA3">
        <v>199</v>
      </c>
      <c r="GB3">
        <v>25</v>
      </c>
      <c r="GC3">
        <v>3</v>
      </c>
      <c r="GD3">
        <v>0</v>
      </c>
      <c r="GE3">
        <v>0</v>
      </c>
      <c r="GF3">
        <v>0</v>
      </c>
      <c r="GG3">
        <v>3</v>
      </c>
      <c r="GH3">
        <v>3</v>
      </c>
      <c r="GI3">
        <v>1</v>
      </c>
      <c r="GJ3">
        <v>0</v>
      </c>
      <c r="GK3">
        <v>0</v>
      </c>
      <c r="GL3">
        <v>4</v>
      </c>
      <c r="GM3">
        <v>6</v>
      </c>
      <c r="GN3">
        <v>1</v>
      </c>
      <c r="GO3">
        <v>0</v>
      </c>
      <c r="GP3">
        <v>0</v>
      </c>
      <c r="GQ3">
        <v>7</v>
      </c>
      <c r="GR3">
        <v>221</v>
      </c>
      <c r="GS3">
        <v>91</v>
      </c>
      <c r="GT3">
        <v>60</v>
      </c>
      <c r="GU3">
        <v>15</v>
      </c>
      <c r="GV3">
        <v>2</v>
      </c>
      <c r="GW3">
        <v>389</v>
      </c>
      <c r="GX3">
        <v>442</v>
      </c>
      <c r="GY3">
        <v>273</v>
      </c>
      <c r="GZ3">
        <v>240</v>
      </c>
      <c r="HA3">
        <v>75</v>
      </c>
      <c r="HB3">
        <v>12</v>
      </c>
      <c r="HC3">
        <v>1042</v>
      </c>
      <c r="HD3">
        <v>39</v>
      </c>
      <c r="HE3">
        <v>110</v>
      </c>
      <c r="HF3">
        <v>129</v>
      </c>
      <c r="HG3">
        <v>46</v>
      </c>
      <c r="HH3">
        <v>9</v>
      </c>
      <c r="HI3">
        <v>333</v>
      </c>
      <c r="HJ3">
        <v>0</v>
      </c>
      <c r="HK3">
        <v>73</v>
      </c>
      <c r="HL3">
        <v>42</v>
      </c>
      <c r="HM3">
        <v>12</v>
      </c>
      <c r="HN3">
        <v>0</v>
      </c>
      <c r="HO3">
        <v>0</v>
      </c>
      <c r="HP3">
        <v>0</v>
      </c>
      <c r="HQ3">
        <v>38</v>
      </c>
      <c r="HR3">
        <v>18</v>
      </c>
      <c r="HS3">
        <v>1</v>
      </c>
      <c r="HT3">
        <v>2</v>
      </c>
      <c r="HU3">
        <v>0</v>
      </c>
      <c r="HV3">
        <v>0</v>
      </c>
      <c r="HW3">
        <v>0</v>
      </c>
      <c r="HX3">
        <v>10</v>
      </c>
      <c r="HY3">
        <v>10</v>
      </c>
      <c r="HZ3">
        <v>0</v>
      </c>
      <c r="IA3">
        <v>1</v>
      </c>
      <c r="IB3">
        <v>182</v>
      </c>
      <c r="IC3">
        <v>111</v>
      </c>
      <c r="ID3">
        <v>70</v>
      </c>
      <c r="IE3">
        <v>23</v>
      </c>
      <c r="IF3">
        <v>2</v>
      </c>
      <c r="IG3">
        <v>1</v>
      </c>
      <c r="IH3">
        <v>103</v>
      </c>
      <c r="II3">
        <v>26</v>
      </c>
      <c r="IJ3">
        <v>9</v>
      </c>
      <c r="IK3">
        <v>138</v>
      </c>
      <c r="IL3">
        <v>20</v>
      </c>
      <c r="IM3">
        <v>29</v>
      </c>
      <c r="IN3">
        <v>12</v>
      </c>
      <c r="IO3">
        <v>61</v>
      </c>
      <c r="IP3">
        <v>4</v>
      </c>
      <c r="IQ3">
        <v>4</v>
      </c>
      <c r="IR3">
        <v>0</v>
      </c>
      <c r="IS3">
        <v>8</v>
      </c>
      <c r="IT3">
        <v>161</v>
      </c>
      <c r="IU3">
        <v>38</v>
      </c>
      <c r="IV3">
        <v>21</v>
      </c>
      <c r="IW3">
        <v>220</v>
      </c>
      <c r="IX3">
        <v>27</v>
      </c>
      <c r="IY3">
        <v>42</v>
      </c>
      <c r="IZ3">
        <v>34</v>
      </c>
      <c r="JA3">
        <v>103</v>
      </c>
      <c r="JB3">
        <v>5</v>
      </c>
      <c r="JC3">
        <v>5</v>
      </c>
      <c r="JD3">
        <v>0</v>
      </c>
      <c r="JE3">
        <v>10</v>
      </c>
      <c r="JF3">
        <v>101</v>
      </c>
      <c r="JG3">
        <v>27</v>
      </c>
      <c r="JH3">
        <v>20</v>
      </c>
      <c r="JI3">
        <v>16</v>
      </c>
      <c r="JJ3">
        <v>43</v>
      </c>
      <c r="JK3">
        <v>207</v>
      </c>
      <c r="JL3">
        <v>344</v>
      </c>
      <c r="JM3">
        <v>94</v>
      </c>
      <c r="JN3">
        <v>70</v>
      </c>
      <c r="JO3">
        <v>52</v>
      </c>
      <c r="JP3">
        <v>118</v>
      </c>
      <c r="JQ3">
        <v>678</v>
      </c>
      <c r="JR3">
        <v>140</v>
      </c>
      <c r="JS3">
        <v>23</v>
      </c>
      <c r="JT3">
        <v>19</v>
      </c>
      <c r="JU3">
        <v>71</v>
      </c>
      <c r="JV3">
        <v>38</v>
      </c>
      <c r="JW3">
        <v>18</v>
      </c>
      <c r="JX3">
        <v>24</v>
      </c>
      <c r="JY3">
        <v>56</v>
      </c>
      <c r="JZ3">
        <v>389</v>
      </c>
      <c r="KA3">
        <v>280</v>
      </c>
      <c r="KB3">
        <v>46</v>
      </c>
      <c r="KC3">
        <v>38</v>
      </c>
      <c r="KD3">
        <v>216</v>
      </c>
      <c r="KE3">
        <v>142</v>
      </c>
      <c r="KF3">
        <v>65</v>
      </c>
      <c r="KG3">
        <v>87</v>
      </c>
      <c r="KH3">
        <v>168</v>
      </c>
      <c r="KI3">
        <v>1042</v>
      </c>
      <c r="KJ3">
        <v>604</v>
      </c>
      <c r="KK3">
        <v>131</v>
      </c>
      <c r="KL3">
        <v>114</v>
      </c>
      <c r="KM3">
        <v>76</v>
      </c>
      <c r="KN3">
        <v>95</v>
      </c>
      <c r="KO3">
        <v>1020</v>
      </c>
      <c r="KP3">
        <v>411</v>
      </c>
      <c r="KQ3">
        <v>80</v>
      </c>
      <c r="KR3">
        <v>60</v>
      </c>
      <c r="KS3">
        <v>113</v>
      </c>
      <c r="KT3">
        <v>10</v>
      </c>
      <c r="KU3">
        <v>7</v>
      </c>
      <c r="KV3">
        <v>44</v>
      </c>
      <c r="KW3">
        <v>24</v>
      </c>
      <c r="KX3">
        <v>12</v>
      </c>
      <c r="KY3">
        <v>1</v>
      </c>
      <c r="KZ3">
        <v>11</v>
      </c>
      <c r="LA3">
        <v>13</v>
      </c>
      <c r="LB3">
        <v>67</v>
      </c>
      <c r="LC3">
        <v>156</v>
      </c>
      <c r="LD3">
        <v>1009</v>
      </c>
      <c r="LE3">
        <v>411</v>
      </c>
      <c r="LF3">
        <v>160</v>
      </c>
      <c r="LG3">
        <v>120</v>
      </c>
      <c r="LH3">
        <v>409</v>
      </c>
      <c r="LI3">
        <v>33</v>
      </c>
      <c r="LJ3">
        <v>16</v>
      </c>
      <c r="LK3">
        <v>123</v>
      </c>
      <c r="LL3">
        <v>86</v>
      </c>
      <c r="LM3">
        <v>60</v>
      </c>
      <c r="LN3">
        <v>3</v>
      </c>
      <c r="LO3">
        <v>40</v>
      </c>
      <c r="LP3">
        <v>62</v>
      </c>
      <c r="LQ3">
        <v>176</v>
      </c>
      <c r="LR3">
        <v>445</v>
      </c>
      <c r="LS3">
        <v>2144</v>
      </c>
      <c r="LT3">
        <v>411</v>
      </c>
      <c r="LU3">
        <v>286</v>
      </c>
      <c r="LV3">
        <v>155</v>
      </c>
      <c r="LW3">
        <v>103</v>
      </c>
      <c r="LX3">
        <v>40</v>
      </c>
      <c r="LY3">
        <v>14</v>
      </c>
      <c r="LZ3">
        <v>0</v>
      </c>
      <c r="MA3">
        <v>0</v>
      </c>
      <c r="MB3">
        <v>1009</v>
      </c>
      <c r="MC3">
        <v>411</v>
      </c>
      <c r="MD3">
        <v>572</v>
      </c>
      <c r="ME3">
        <v>465</v>
      </c>
      <c r="MF3">
        <v>412</v>
      </c>
      <c r="MG3">
        <v>200</v>
      </c>
      <c r="MH3">
        <v>84</v>
      </c>
      <c r="MI3">
        <v>0</v>
      </c>
      <c r="MJ3">
        <v>0</v>
      </c>
      <c r="MK3">
        <v>2144</v>
      </c>
      <c r="ML3" s="5">
        <v>569</v>
      </c>
      <c r="MM3">
        <v>333</v>
      </c>
      <c r="MN3" s="3">
        <v>61</v>
      </c>
      <c r="MO3">
        <v>0</v>
      </c>
      <c r="MP3">
        <v>46</v>
      </c>
      <c r="MQ3" s="4">
        <v>1009</v>
      </c>
      <c r="MR3">
        <v>1224</v>
      </c>
      <c r="MS3">
        <v>728</v>
      </c>
      <c r="MT3">
        <v>80</v>
      </c>
      <c r="MU3">
        <v>0</v>
      </c>
      <c r="MV3">
        <v>112</v>
      </c>
      <c r="MW3">
        <v>2144</v>
      </c>
      <c r="MX3">
        <v>340</v>
      </c>
      <c r="MY3">
        <v>118</v>
      </c>
      <c r="MZ3">
        <v>35</v>
      </c>
      <c r="NA3">
        <v>35</v>
      </c>
      <c r="NB3">
        <v>31</v>
      </c>
      <c r="NC3">
        <v>48</v>
      </c>
      <c r="ND3">
        <v>67</v>
      </c>
      <c r="NE3">
        <v>136</v>
      </c>
      <c r="NF3">
        <v>15</v>
      </c>
      <c r="NG3">
        <v>184</v>
      </c>
      <c r="NH3">
        <v>1009</v>
      </c>
      <c r="NI3">
        <v>612</v>
      </c>
      <c r="NJ3">
        <v>218</v>
      </c>
      <c r="NK3">
        <v>63</v>
      </c>
      <c r="NL3">
        <v>92</v>
      </c>
      <c r="NM3">
        <v>73</v>
      </c>
      <c r="NN3">
        <v>132</v>
      </c>
      <c r="NO3">
        <v>168</v>
      </c>
      <c r="NP3">
        <v>308</v>
      </c>
      <c r="NQ3">
        <v>33</v>
      </c>
      <c r="NR3">
        <v>445</v>
      </c>
      <c r="NS3">
        <v>2144</v>
      </c>
      <c r="NT3">
        <v>137</v>
      </c>
      <c r="NU3">
        <v>171</v>
      </c>
      <c r="NV3">
        <v>614</v>
      </c>
      <c r="NW3">
        <v>36</v>
      </c>
      <c r="NX3">
        <v>14</v>
      </c>
      <c r="NY3">
        <v>9</v>
      </c>
      <c r="NZ3">
        <v>28</v>
      </c>
      <c r="OA3">
        <v>1009</v>
      </c>
      <c r="OB3">
        <v>293</v>
      </c>
      <c r="OC3">
        <v>278</v>
      </c>
      <c r="OD3">
        <v>1398</v>
      </c>
      <c r="OE3">
        <v>82</v>
      </c>
      <c r="OF3">
        <v>20</v>
      </c>
      <c r="OG3">
        <v>12</v>
      </c>
      <c r="OH3">
        <v>61</v>
      </c>
      <c r="OI3">
        <v>2144</v>
      </c>
      <c r="OJ3">
        <v>152</v>
      </c>
      <c r="OK3">
        <v>148</v>
      </c>
      <c r="OL3">
        <v>174</v>
      </c>
      <c r="OM3">
        <v>183</v>
      </c>
      <c r="ON3">
        <v>126</v>
      </c>
      <c r="OO3">
        <v>82</v>
      </c>
      <c r="OP3">
        <v>33</v>
      </c>
      <c r="OQ3">
        <v>18</v>
      </c>
      <c r="OR3">
        <v>93</v>
      </c>
      <c r="OS3">
        <v>1009</v>
      </c>
      <c r="OT3">
        <v>221</v>
      </c>
      <c r="OU3">
        <v>340</v>
      </c>
      <c r="OV3">
        <v>389</v>
      </c>
      <c r="OW3">
        <v>386</v>
      </c>
      <c r="OX3">
        <v>292</v>
      </c>
      <c r="OY3">
        <v>210</v>
      </c>
      <c r="OZ3">
        <v>95</v>
      </c>
      <c r="PA3">
        <v>36</v>
      </c>
      <c r="PB3">
        <v>175</v>
      </c>
      <c r="PC3">
        <v>2144</v>
      </c>
      <c r="PD3">
        <v>47</v>
      </c>
      <c r="PE3">
        <v>32</v>
      </c>
      <c r="PF3">
        <v>481</v>
      </c>
      <c r="PG3">
        <v>380</v>
      </c>
      <c r="PH3">
        <v>7</v>
      </c>
      <c r="PI3">
        <v>2</v>
      </c>
      <c r="PJ3">
        <v>1</v>
      </c>
      <c r="PK3">
        <v>1</v>
      </c>
      <c r="PL3">
        <v>10</v>
      </c>
      <c r="PM3">
        <v>48</v>
      </c>
      <c r="PN3">
        <v>1009</v>
      </c>
      <c r="PO3">
        <v>875</v>
      </c>
      <c r="PP3">
        <v>45</v>
      </c>
      <c r="PQ3">
        <v>3</v>
      </c>
      <c r="PR3">
        <v>3</v>
      </c>
      <c r="PS3">
        <v>0</v>
      </c>
      <c r="PT3">
        <v>83</v>
      </c>
      <c r="PU3">
        <v>1009</v>
      </c>
      <c r="PV3">
        <v>861</v>
      </c>
      <c r="PW3">
        <v>22</v>
      </c>
      <c r="PX3">
        <v>4</v>
      </c>
      <c r="PY3">
        <v>16</v>
      </c>
      <c r="PZ3">
        <v>5</v>
      </c>
      <c r="QA3">
        <v>101</v>
      </c>
      <c r="QB3">
        <v>1009</v>
      </c>
      <c r="QC3">
        <v>1034</v>
      </c>
      <c r="QD3">
        <v>230</v>
      </c>
      <c r="QE3">
        <v>1264</v>
      </c>
      <c r="QF3">
        <v>7</v>
      </c>
      <c r="QG3">
        <v>1806</v>
      </c>
      <c r="QH3">
        <v>670</v>
      </c>
      <c r="QI3">
        <v>42</v>
      </c>
      <c r="QJ3">
        <v>607</v>
      </c>
      <c r="QK3">
        <v>191</v>
      </c>
      <c r="QL3">
        <v>20</v>
      </c>
      <c r="QM3">
        <v>269</v>
      </c>
      <c r="QN3">
        <v>54</v>
      </c>
      <c r="QO3">
        <v>473</v>
      </c>
      <c r="QP3">
        <v>2326</v>
      </c>
      <c r="QQ3">
        <v>612</v>
      </c>
      <c r="QR3">
        <v>13</v>
      </c>
      <c r="QS3">
        <v>79</v>
      </c>
      <c r="QT3">
        <v>143</v>
      </c>
      <c r="QU3">
        <v>199</v>
      </c>
      <c r="QV3">
        <v>200</v>
      </c>
      <c r="QW3">
        <v>27</v>
      </c>
      <c r="QX3">
        <v>125</v>
      </c>
      <c r="QY3">
        <v>1398</v>
      </c>
      <c r="QZ3">
        <v>1282</v>
      </c>
      <c r="RA3">
        <v>55</v>
      </c>
      <c r="RB3">
        <v>686</v>
      </c>
      <c r="RC3">
        <v>334</v>
      </c>
      <c r="RD3">
        <v>219</v>
      </c>
      <c r="RE3">
        <v>469</v>
      </c>
      <c r="RF3">
        <v>81</v>
      </c>
      <c r="RG3">
        <v>598</v>
      </c>
      <c r="RH3">
        <v>3724</v>
      </c>
      <c r="RI3">
        <v>91</v>
      </c>
      <c r="RJ3">
        <v>267</v>
      </c>
      <c r="RK3">
        <v>131</v>
      </c>
      <c r="RL3">
        <v>153</v>
      </c>
      <c r="RM3">
        <v>140</v>
      </c>
      <c r="RN3">
        <v>94</v>
      </c>
      <c r="RO3">
        <v>1578</v>
      </c>
      <c r="RP3">
        <v>2454</v>
      </c>
      <c r="RQ3">
        <v>57</v>
      </c>
      <c r="RR3">
        <v>401</v>
      </c>
      <c r="RS3">
        <v>160</v>
      </c>
      <c r="RT3">
        <v>67</v>
      </c>
      <c r="RU3">
        <v>89</v>
      </c>
      <c r="RV3">
        <v>60</v>
      </c>
      <c r="RW3">
        <v>663</v>
      </c>
      <c r="RX3">
        <v>1497</v>
      </c>
      <c r="RY3">
        <v>148</v>
      </c>
      <c r="RZ3">
        <v>668</v>
      </c>
      <c r="SA3">
        <v>291</v>
      </c>
      <c r="SB3">
        <v>220</v>
      </c>
      <c r="SC3">
        <v>229</v>
      </c>
      <c r="SD3">
        <v>154</v>
      </c>
      <c r="SE3">
        <v>2241</v>
      </c>
      <c r="SF3">
        <v>3951</v>
      </c>
      <c r="SG3">
        <v>84</v>
      </c>
      <c r="SH3">
        <v>67</v>
      </c>
      <c r="SI3">
        <v>169</v>
      </c>
      <c r="SJ3">
        <v>197</v>
      </c>
      <c r="SK3">
        <v>43</v>
      </c>
      <c r="SL3">
        <v>76</v>
      </c>
      <c r="SM3">
        <v>53</v>
      </c>
      <c r="SN3">
        <v>16</v>
      </c>
      <c r="SO3">
        <v>0</v>
      </c>
      <c r="SP3">
        <v>0</v>
      </c>
      <c r="SQ3">
        <v>304</v>
      </c>
      <c r="SR3">
        <v>1009</v>
      </c>
      <c r="SS3">
        <v>162</v>
      </c>
      <c r="ST3">
        <v>135</v>
      </c>
      <c r="SU3">
        <v>391</v>
      </c>
      <c r="SV3">
        <v>422</v>
      </c>
      <c r="SW3">
        <v>82</v>
      </c>
      <c r="SX3">
        <v>162</v>
      </c>
      <c r="SY3">
        <v>118</v>
      </c>
      <c r="SZ3">
        <v>36</v>
      </c>
      <c r="TA3">
        <v>0</v>
      </c>
      <c r="TB3">
        <v>0</v>
      </c>
      <c r="TC3">
        <v>636</v>
      </c>
      <c r="TD3">
        <v>2144</v>
      </c>
      <c r="TE3">
        <v>123</v>
      </c>
      <c r="TF3">
        <v>92</v>
      </c>
      <c r="TG3">
        <v>90</v>
      </c>
      <c r="TH3">
        <v>71</v>
      </c>
      <c r="TI3">
        <v>66</v>
      </c>
      <c r="TJ3">
        <v>29</v>
      </c>
      <c r="TK3">
        <v>28</v>
      </c>
      <c r="TL3">
        <v>217</v>
      </c>
      <c r="TM3">
        <v>985</v>
      </c>
      <c r="TN3">
        <v>1701</v>
      </c>
      <c r="TO3">
        <v>63</v>
      </c>
      <c r="TP3">
        <v>29</v>
      </c>
      <c r="TQ3">
        <v>41</v>
      </c>
      <c r="TR3">
        <v>28</v>
      </c>
      <c r="TS3">
        <v>66</v>
      </c>
      <c r="TT3">
        <v>33</v>
      </c>
      <c r="TU3">
        <v>34</v>
      </c>
      <c r="TV3">
        <v>231</v>
      </c>
      <c r="TW3">
        <v>548</v>
      </c>
      <c r="TX3">
        <v>1073</v>
      </c>
      <c r="TY3">
        <v>186</v>
      </c>
      <c r="TZ3">
        <v>121</v>
      </c>
      <c r="UA3">
        <v>131</v>
      </c>
      <c r="UB3">
        <v>99</v>
      </c>
      <c r="UC3">
        <v>132</v>
      </c>
      <c r="UD3">
        <v>62</v>
      </c>
      <c r="UE3">
        <v>62</v>
      </c>
      <c r="UF3">
        <v>448</v>
      </c>
      <c r="UG3">
        <v>1533</v>
      </c>
      <c r="UH3">
        <v>2774</v>
      </c>
      <c r="UI3">
        <v>191</v>
      </c>
      <c r="UJ3">
        <v>434</v>
      </c>
      <c r="UK3">
        <v>143</v>
      </c>
      <c r="UL3">
        <v>182</v>
      </c>
      <c r="UM3">
        <v>334</v>
      </c>
      <c r="UN3">
        <v>616</v>
      </c>
      <c r="UO3">
        <v>14</v>
      </c>
      <c r="UP3">
        <v>21</v>
      </c>
      <c r="UQ3">
        <v>28</v>
      </c>
      <c r="UR3">
        <v>116</v>
      </c>
      <c r="US3">
        <v>75</v>
      </c>
      <c r="UT3">
        <v>134</v>
      </c>
      <c r="UU3">
        <v>7</v>
      </c>
      <c r="UV3">
        <v>39</v>
      </c>
      <c r="UW3">
        <v>27</v>
      </c>
      <c r="UX3">
        <v>1</v>
      </c>
      <c r="UY3">
        <v>1239</v>
      </c>
      <c r="UZ3">
        <v>1701</v>
      </c>
      <c r="VA3">
        <v>39</v>
      </c>
      <c r="VB3">
        <v>18</v>
      </c>
      <c r="VC3">
        <v>41</v>
      </c>
      <c r="VD3">
        <v>117</v>
      </c>
      <c r="VE3">
        <v>37</v>
      </c>
      <c r="VF3">
        <v>26</v>
      </c>
      <c r="VG3">
        <v>1</v>
      </c>
      <c r="VH3">
        <v>138</v>
      </c>
      <c r="VI3">
        <v>29</v>
      </c>
      <c r="VJ3">
        <v>2</v>
      </c>
      <c r="VK3">
        <v>625</v>
      </c>
      <c r="VL3">
        <v>1073</v>
      </c>
      <c r="VM3">
        <v>53</v>
      </c>
      <c r="VN3">
        <v>39</v>
      </c>
      <c r="VO3">
        <v>69</v>
      </c>
      <c r="VP3">
        <v>233</v>
      </c>
      <c r="VQ3">
        <v>112</v>
      </c>
      <c r="VR3">
        <v>160</v>
      </c>
      <c r="VS3">
        <v>8</v>
      </c>
      <c r="VT3">
        <v>177</v>
      </c>
      <c r="VU3">
        <v>56</v>
      </c>
      <c r="VV3">
        <v>3</v>
      </c>
      <c r="VW3">
        <v>1864</v>
      </c>
      <c r="VX3">
        <v>2774</v>
      </c>
      <c r="VY3">
        <v>50</v>
      </c>
      <c r="VZ3">
        <v>260</v>
      </c>
      <c r="WA3">
        <v>381</v>
      </c>
      <c r="WB3">
        <v>174</v>
      </c>
      <c r="WC3">
        <v>84</v>
      </c>
      <c r="WD3">
        <v>57</v>
      </c>
      <c r="WE3">
        <v>29</v>
      </c>
      <c r="WF3">
        <v>77</v>
      </c>
      <c r="WG3">
        <v>93</v>
      </c>
      <c r="WH3">
        <v>80</v>
      </c>
      <c r="WI3">
        <v>10</v>
      </c>
      <c r="WJ3">
        <v>406</v>
      </c>
      <c r="WK3">
        <v>1701</v>
      </c>
      <c r="WL3">
        <v>17</v>
      </c>
      <c r="WM3">
        <v>117</v>
      </c>
      <c r="WN3">
        <v>106</v>
      </c>
      <c r="WO3">
        <v>113</v>
      </c>
      <c r="WP3">
        <v>50</v>
      </c>
      <c r="WQ3">
        <v>14</v>
      </c>
      <c r="WR3">
        <v>36</v>
      </c>
      <c r="WS3">
        <v>83</v>
      </c>
      <c r="WT3">
        <v>127</v>
      </c>
      <c r="WU3">
        <v>102</v>
      </c>
      <c r="WV3">
        <v>9</v>
      </c>
      <c r="WW3">
        <v>299</v>
      </c>
      <c r="WX3">
        <v>1073</v>
      </c>
      <c r="WY3">
        <v>67</v>
      </c>
      <c r="WZ3">
        <v>377</v>
      </c>
      <c r="XA3">
        <v>487</v>
      </c>
      <c r="XB3">
        <v>287</v>
      </c>
      <c r="XC3">
        <v>134</v>
      </c>
      <c r="XD3">
        <v>71</v>
      </c>
      <c r="XE3">
        <v>65</v>
      </c>
      <c r="XF3">
        <v>160</v>
      </c>
      <c r="XG3">
        <v>220</v>
      </c>
      <c r="XH3">
        <v>182</v>
      </c>
      <c r="XI3">
        <v>19</v>
      </c>
      <c r="XJ3">
        <v>705</v>
      </c>
      <c r="XK3">
        <v>2774</v>
      </c>
      <c r="XL3">
        <v>575</v>
      </c>
      <c r="XM3">
        <v>132</v>
      </c>
      <c r="XN3">
        <v>365</v>
      </c>
      <c r="XO3">
        <v>55</v>
      </c>
      <c r="XP3">
        <v>3</v>
      </c>
      <c r="XQ3">
        <v>204</v>
      </c>
      <c r="XR3">
        <v>48</v>
      </c>
      <c r="XS3">
        <v>12</v>
      </c>
      <c r="XT3">
        <v>15</v>
      </c>
      <c r="XU3">
        <v>270</v>
      </c>
      <c r="XV3">
        <v>1679</v>
      </c>
      <c r="XW3">
        <v>103</v>
      </c>
      <c r="XX3">
        <v>116</v>
      </c>
      <c r="XY3">
        <v>196</v>
      </c>
      <c r="XZ3">
        <v>180</v>
      </c>
      <c r="YA3">
        <v>246</v>
      </c>
      <c r="YB3">
        <v>267</v>
      </c>
      <c r="YC3">
        <v>92</v>
      </c>
      <c r="YD3">
        <v>177</v>
      </c>
      <c r="YE3">
        <v>288</v>
      </c>
      <c r="YF3">
        <v>1665</v>
      </c>
      <c r="YG3">
        <v>323</v>
      </c>
      <c r="YH3">
        <v>498</v>
      </c>
      <c r="YI3">
        <v>337</v>
      </c>
      <c r="YJ3">
        <v>93</v>
      </c>
      <c r="YK3">
        <v>75</v>
      </c>
      <c r="YL3">
        <v>19</v>
      </c>
      <c r="YM3">
        <v>320</v>
      </c>
      <c r="YN3">
        <v>1665</v>
      </c>
      <c r="YO3">
        <v>10</v>
      </c>
      <c r="YP3">
        <v>128</v>
      </c>
      <c r="YQ3">
        <v>233</v>
      </c>
      <c r="YR3">
        <v>121</v>
      </c>
      <c r="YS3">
        <v>146</v>
      </c>
      <c r="YT3">
        <v>638</v>
      </c>
      <c r="YU3">
        <v>28</v>
      </c>
      <c r="YV3">
        <v>11</v>
      </c>
      <c r="YW3">
        <v>9</v>
      </c>
      <c r="YX3">
        <v>11</v>
      </c>
      <c r="YY3">
        <v>24</v>
      </c>
      <c r="YZ3">
        <v>83</v>
      </c>
      <c r="ZA3">
        <v>19</v>
      </c>
      <c r="ZB3">
        <v>3</v>
      </c>
      <c r="ZC3">
        <v>1</v>
      </c>
      <c r="ZD3">
        <v>7</v>
      </c>
      <c r="ZE3">
        <v>9</v>
      </c>
      <c r="ZF3">
        <v>39</v>
      </c>
      <c r="ZG3">
        <v>890</v>
      </c>
      <c r="ZH3">
        <v>624</v>
      </c>
      <c r="ZI3">
        <v>210</v>
      </c>
      <c r="ZJ3">
        <v>51</v>
      </c>
      <c r="ZK3">
        <v>16</v>
      </c>
      <c r="ZL3">
        <v>663</v>
      </c>
      <c r="ZM3">
        <v>2454</v>
      </c>
      <c r="ZN3">
        <v>655</v>
      </c>
      <c r="ZO3">
        <v>363</v>
      </c>
      <c r="ZP3">
        <v>123</v>
      </c>
      <c r="ZQ3">
        <v>31</v>
      </c>
      <c r="ZR3">
        <v>6</v>
      </c>
      <c r="ZS3">
        <v>319</v>
      </c>
      <c r="ZT3">
        <v>1497</v>
      </c>
      <c r="ZU3">
        <v>1545</v>
      </c>
      <c r="ZV3">
        <v>987</v>
      </c>
      <c r="ZW3">
        <v>333</v>
      </c>
      <c r="ZX3">
        <v>82</v>
      </c>
      <c r="ZY3">
        <v>22</v>
      </c>
      <c r="ZZ3">
        <v>982</v>
      </c>
      <c r="AAA3">
        <v>3951</v>
      </c>
      <c r="AAB3">
        <v>35</v>
      </c>
      <c r="AAC3">
        <v>132</v>
      </c>
      <c r="AAD3">
        <v>68</v>
      </c>
      <c r="AAE3">
        <v>37</v>
      </c>
      <c r="AAF3">
        <v>115</v>
      </c>
      <c r="AAG3">
        <v>22</v>
      </c>
      <c r="AAH3">
        <v>46</v>
      </c>
      <c r="AAI3">
        <v>37</v>
      </c>
      <c r="AAJ3">
        <v>164</v>
      </c>
      <c r="AAK3">
        <v>621</v>
      </c>
      <c r="AAL3">
        <v>1277</v>
      </c>
      <c r="AAM3">
        <v>28</v>
      </c>
      <c r="AAN3">
        <v>226</v>
      </c>
      <c r="AAO3">
        <v>42</v>
      </c>
      <c r="AAP3">
        <v>76</v>
      </c>
      <c r="AAQ3">
        <v>15</v>
      </c>
      <c r="AAR3">
        <v>40</v>
      </c>
      <c r="AAS3">
        <v>48</v>
      </c>
      <c r="AAT3">
        <v>3</v>
      </c>
      <c r="AAU3">
        <v>84</v>
      </c>
      <c r="AAV3">
        <v>129</v>
      </c>
      <c r="AAW3">
        <v>691</v>
      </c>
      <c r="AAX3">
        <v>63</v>
      </c>
      <c r="AAY3">
        <v>358</v>
      </c>
      <c r="AAZ3">
        <v>110</v>
      </c>
      <c r="ABA3">
        <v>113</v>
      </c>
      <c r="ABB3">
        <v>130</v>
      </c>
      <c r="ABC3">
        <v>62</v>
      </c>
      <c r="ABD3">
        <v>94</v>
      </c>
      <c r="ABE3">
        <v>40</v>
      </c>
      <c r="ABF3">
        <v>248</v>
      </c>
      <c r="ABG3">
        <v>750</v>
      </c>
      <c r="ABH3">
        <v>1968</v>
      </c>
      <c r="ABI3">
        <v>3</v>
      </c>
      <c r="ABJ3">
        <v>19</v>
      </c>
      <c r="ABK3">
        <v>28</v>
      </c>
      <c r="ABL3">
        <v>125</v>
      </c>
      <c r="ABM3">
        <v>61</v>
      </c>
      <c r="ABN3">
        <v>34</v>
      </c>
      <c r="ABO3">
        <v>128</v>
      </c>
      <c r="ABP3">
        <v>272</v>
      </c>
      <c r="ABQ3">
        <v>670</v>
      </c>
      <c r="ABR3">
        <v>0</v>
      </c>
      <c r="ABS3">
        <v>1</v>
      </c>
      <c r="ABT3">
        <v>11</v>
      </c>
      <c r="ABU3">
        <v>124</v>
      </c>
      <c r="ABV3">
        <v>25</v>
      </c>
      <c r="ABW3">
        <v>30</v>
      </c>
      <c r="ABX3">
        <v>272</v>
      </c>
      <c r="ABY3">
        <v>149</v>
      </c>
      <c r="ABZ3">
        <v>612</v>
      </c>
      <c r="ACA3">
        <v>624</v>
      </c>
      <c r="ACB3">
        <v>308</v>
      </c>
      <c r="ACC3">
        <v>59</v>
      </c>
      <c r="ACD3">
        <v>15</v>
      </c>
      <c r="ACE3">
        <v>3</v>
      </c>
      <c r="ACF3">
        <v>655</v>
      </c>
      <c r="ACG3">
        <v>300</v>
      </c>
      <c r="ACH3">
        <v>54</v>
      </c>
      <c r="ACI3">
        <v>1009</v>
      </c>
      <c r="ACJ3">
        <v>627</v>
      </c>
      <c r="ACK3">
        <v>72</v>
      </c>
      <c r="ACL3">
        <v>252</v>
      </c>
      <c r="ACM3">
        <v>58</v>
      </c>
      <c r="ACN3">
        <v>1009</v>
      </c>
    </row>
    <row r="4" spans="1:768">
      <c r="A4" t="s">
        <v>778</v>
      </c>
      <c r="B4" t="s">
        <v>767</v>
      </c>
      <c r="C4" t="s">
        <v>779</v>
      </c>
      <c r="D4" s="6">
        <f t="shared" si="0"/>
        <v>7.1969696969696972</v>
      </c>
      <c r="E4">
        <v>14</v>
      </c>
      <c r="F4">
        <v>19</v>
      </c>
      <c r="G4">
        <v>12</v>
      </c>
      <c r="H4">
        <v>11</v>
      </c>
      <c r="I4">
        <v>12</v>
      </c>
      <c r="J4">
        <v>9</v>
      </c>
      <c r="K4">
        <v>12</v>
      </c>
      <c r="L4">
        <v>8</v>
      </c>
      <c r="M4">
        <v>9</v>
      </c>
      <c r="N4">
        <v>6</v>
      </c>
      <c r="O4">
        <v>12</v>
      </c>
      <c r="P4">
        <v>8</v>
      </c>
      <c r="Q4">
        <v>7</v>
      </c>
      <c r="R4">
        <v>5</v>
      </c>
      <c r="S4">
        <v>6</v>
      </c>
      <c r="T4">
        <v>10</v>
      </c>
      <c r="U4">
        <v>9</v>
      </c>
      <c r="V4">
        <v>5</v>
      </c>
      <c r="W4">
        <v>19</v>
      </c>
      <c r="X4">
        <v>19</v>
      </c>
      <c r="Y4">
        <v>250</v>
      </c>
      <c r="Z4">
        <v>311</v>
      </c>
      <c r="AA4">
        <v>242</v>
      </c>
      <c r="AB4">
        <v>190</v>
      </c>
      <c r="AC4">
        <v>133</v>
      </c>
      <c r="AD4">
        <v>96</v>
      </c>
      <c r="AE4">
        <v>89</v>
      </c>
      <c r="AF4">
        <v>72</v>
      </c>
      <c r="AG4">
        <v>60</v>
      </c>
      <c r="AH4">
        <v>39</v>
      </c>
      <c r="AI4">
        <v>39</v>
      </c>
      <c r="AJ4">
        <v>21</v>
      </c>
      <c r="AK4">
        <v>14</v>
      </c>
      <c r="AL4">
        <v>3</v>
      </c>
      <c r="AM4">
        <v>1771</v>
      </c>
      <c r="AN4">
        <v>15</v>
      </c>
      <c r="AO4">
        <v>13</v>
      </c>
      <c r="AP4">
        <v>17</v>
      </c>
      <c r="AQ4">
        <v>10</v>
      </c>
      <c r="AR4">
        <v>9</v>
      </c>
      <c r="AS4">
        <v>7</v>
      </c>
      <c r="AT4">
        <v>7</v>
      </c>
      <c r="AU4">
        <v>13</v>
      </c>
      <c r="AV4">
        <v>6</v>
      </c>
      <c r="AW4">
        <v>12</v>
      </c>
      <c r="AX4">
        <v>10</v>
      </c>
      <c r="AY4">
        <v>8</v>
      </c>
      <c r="AZ4">
        <v>12</v>
      </c>
      <c r="BA4">
        <v>6</v>
      </c>
      <c r="BB4">
        <v>6</v>
      </c>
      <c r="BC4">
        <v>9</v>
      </c>
      <c r="BD4">
        <v>9</v>
      </c>
      <c r="BE4">
        <v>6</v>
      </c>
      <c r="BF4">
        <v>14</v>
      </c>
      <c r="BG4">
        <v>21</v>
      </c>
      <c r="BH4">
        <v>236</v>
      </c>
      <c r="BI4">
        <v>265</v>
      </c>
      <c r="BJ4">
        <v>256</v>
      </c>
      <c r="BK4">
        <v>124</v>
      </c>
      <c r="BL4">
        <v>81</v>
      </c>
      <c r="BM4">
        <v>87</v>
      </c>
      <c r="BN4">
        <v>75</v>
      </c>
      <c r="BO4">
        <v>68</v>
      </c>
      <c r="BP4">
        <v>39</v>
      </c>
      <c r="BQ4">
        <v>37</v>
      </c>
      <c r="BR4">
        <v>46</v>
      </c>
      <c r="BS4">
        <v>28</v>
      </c>
      <c r="BT4">
        <v>19</v>
      </c>
      <c r="BU4">
        <v>26</v>
      </c>
      <c r="BV4">
        <v>1597</v>
      </c>
      <c r="BW4">
        <v>29</v>
      </c>
      <c r="BX4">
        <v>32</v>
      </c>
      <c r="BY4">
        <v>29</v>
      </c>
      <c r="BZ4">
        <v>21</v>
      </c>
      <c r="CA4">
        <v>21</v>
      </c>
      <c r="CB4">
        <v>16</v>
      </c>
      <c r="CC4">
        <v>19</v>
      </c>
      <c r="CD4">
        <v>21</v>
      </c>
      <c r="CE4">
        <v>15</v>
      </c>
      <c r="CF4">
        <v>18</v>
      </c>
      <c r="CG4">
        <v>22</v>
      </c>
      <c r="CH4">
        <v>16</v>
      </c>
      <c r="CI4">
        <v>19</v>
      </c>
      <c r="CJ4">
        <v>11</v>
      </c>
      <c r="CK4">
        <v>12</v>
      </c>
      <c r="CL4">
        <v>19</v>
      </c>
      <c r="CM4">
        <v>18</v>
      </c>
      <c r="CN4">
        <v>11</v>
      </c>
      <c r="CO4">
        <v>33</v>
      </c>
      <c r="CP4">
        <v>40</v>
      </c>
      <c r="CQ4">
        <v>486</v>
      </c>
      <c r="CR4">
        <v>576</v>
      </c>
      <c r="CS4">
        <v>498</v>
      </c>
      <c r="CT4">
        <v>314</v>
      </c>
      <c r="CU4">
        <v>214</v>
      </c>
      <c r="CV4">
        <v>183</v>
      </c>
      <c r="CW4">
        <v>164</v>
      </c>
      <c r="CX4">
        <v>140</v>
      </c>
      <c r="CY4">
        <v>99</v>
      </c>
      <c r="CZ4">
        <v>76</v>
      </c>
      <c r="DA4">
        <v>85</v>
      </c>
      <c r="DB4">
        <v>49</v>
      </c>
      <c r="DC4">
        <v>33</v>
      </c>
      <c r="DD4">
        <v>29</v>
      </c>
      <c r="DE4">
        <v>3368</v>
      </c>
      <c r="DF4">
        <v>1220</v>
      </c>
      <c r="DG4">
        <v>392</v>
      </c>
      <c r="DH4">
        <v>63</v>
      </c>
      <c r="DI4">
        <v>61</v>
      </c>
      <c r="DJ4">
        <v>35</v>
      </c>
      <c r="DK4">
        <v>1771</v>
      </c>
      <c r="DL4">
        <v>1029</v>
      </c>
      <c r="DM4">
        <v>381</v>
      </c>
      <c r="DN4">
        <v>49</v>
      </c>
      <c r="DO4">
        <v>50</v>
      </c>
      <c r="DP4">
        <v>88</v>
      </c>
      <c r="DQ4">
        <v>1597</v>
      </c>
      <c r="DR4">
        <v>2249</v>
      </c>
      <c r="DS4">
        <v>773</v>
      </c>
      <c r="DT4">
        <v>112</v>
      </c>
      <c r="DU4">
        <v>111</v>
      </c>
      <c r="DV4">
        <v>123</v>
      </c>
      <c r="DW4">
        <v>3368</v>
      </c>
      <c r="DX4">
        <v>1753</v>
      </c>
      <c r="DY4">
        <v>118</v>
      </c>
      <c r="DZ4">
        <v>142</v>
      </c>
      <c r="EA4">
        <v>36</v>
      </c>
      <c r="EB4">
        <v>430</v>
      </c>
      <c r="EC4">
        <v>718</v>
      </c>
      <c r="ED4">
        <v>0</v>
      </c>
      <c r="EE4">
        <v>3197</v>
      </c>
      <c r="EF4">
        <v>1709</v>
      </c>
      <c r="EG4">
        <v>49</v>
      </c>
      <c r="EH4">
        <v>150</v>
      </c>
      <c r="EI4">
        <v>40</v>
      </c>
      <c r="EJ4">
        <v>439</v>
      </c>
      <c r="EK4">
        <v>698</v>
      </c>
      <c r="EL4">
        <v>112</v>
      </c>
      <c r="EM4">
        <v>3197</v>
      </c>
      <c r="EN4">
        <v>1620</v>
      </c>
      <c r="EO4">
        <v>4</v>
      </c>
      <c r="EP4">
        <v>728</v>
      </c>
      <c r="EQ4">
        <v>96</v>
      </c>
      <c r="ER4">
        <v>392</v>
      </c>
      <c r="ES4">
        <v>138</v>
      </c>
      <c r="ET4">
        <v>219</v>
      </c>
      <c r="EU4">
        <v>3197</v>
      </c>
      <c r="EV4">
        <v>2489</v>
      </c>
      <c r="EW4">
        <v>401</v>
      </c>
      <c r="EX4">
        <v>66</v>
      </c>
      <c r="EY4">
        <v>213</v>
      </c>
      <c r="EZ4">
        <v>3169</v>
      </c>
      <c r="FA4">
        <v>1813</v>
      </c>
      <c r="FB4">
        <v>743</v>
      </c>
      <c r="FC4">
        <v>568</v>
      </c>
      <c r="FD4">
        <v>244</v>
      </c>
      <c r="FE4">
        <v>3368</v>
      </c>
      <c r="FF4">
        <v>1187</v>
      </c>
      <c r="FG4">
        <v>126</v>
      </c>
      <c r="FH4">
        <v>112</v>
      </c>
      <c r="FI4">
        <v>31</v>
      </c>
      <c r="FJ4">
        <v>918</v>
      </c>
      <c r="FK4">
        <v>1187</v>
      </c>
      <c r="FL4">
        <v>474</v>
      </c>
      <c r="FM4">
        <v>475</v>
      </c>
      <c r="FN4">
        <v>179</v>
      </c>
      <c r="FO4">
        <v>18</v>
      </c>
      <c r="FP4">
        <v>41</v>
      </c>
      <c r="FQ4">
        <v>653</v>
      </c>
      <c r="FR4">
        <v>2391</v>
      </c>
      <c r="FS4">
        <v>234</v>
      </c>
      <c r="FT4">
        <v>3278</v>
      </c>
      <c r="FU4">
        <v>653</v>
      </c>
      <c r="FV4">
        <v>113</v>
      </c>
      <c r="FW4">
        <v>9</v>
      </c>
      <c r="FX4">
        <v>20</v>
      </c>
      <c r="FY4">
        <v>50</v>
      </c>
      <c r="FZ4">
        <v>282</v>
      </c>
      <c r="GA4">
        <v>168</v>
      </c>
      <c r="GB4">
        <v>11</v>
      </c>
      <c r="GC4">
        <v>3</v>
      </c>
      <c r="GD4">
        <v>2</v>
      </c>
      <c r="GE4">
        <v>0</v>
      </c>
      <c r="GF4">
        <v>0</v>
      </c>
      <c r="GG4">
        <v>5</v>
      </c>
      <c r="GH4">
        <v>3</v>
      </c>
      <c r="GI4">
        <v>1</v>
      </c>
      <c r="GJ4">
        <v>0</v>
      </c>
      <c r="GK4">
        <v>0</v>
      </c>
      <c r="GL4">
        <v>4</v>
      </c>
      <c r="GM4">
        <v>6</v>
      </c>
      <c r="GN4">
        <v>3</v>
      </c>
      <c r="GO4">
        <v>0</v>
      </c>
      <c r="GP4">
        <v>0</v>
      </c>
      <c r="GQ4">
        <v>9</v>
      </c>
      <c r="GR4">
        <v>394</v>
      </c>
      <c r="GS4">
        <v>131</v>
      </c>
      <c r="GT4">
        <v>63</v>
      </c>
      <c r="GU4">
        <v>19</v>
      </c>
      <c r="GV4">
        <v>7</v>
      </c>
      <c r="GW4">
        <v>614</v>
      </c>
      <c r="GX4">
        <v>788</v>
      </c>
      <c r="GY4">
        <v>393</v>
      </c>
      <c r="GZ4">
        <v>252</v>
      </c>
      <c r="HA4">
        <v>95</v>
      </c>
      <c r="HB4">
        <v>43</v>
      </c>
      <c r="HC4">
        <v>1571</v>
      </c>
      <c r="HD4">
        <v>86</v>
      </c>
      <c r="HE4">
        <v>162</v>
      </c>
      <c r="HF4">
        <v>138</v>
      </c>
      <c r="HG4">
        <v>59</v>
      </c>
      <c r="HH4">
        <v>30</v>
      </c>
      <c r="HI4">
        <v>475</v>
      </c>
      <c r="HJ4">
        <v>0</v>
      </c>
      <c r="HK4">
        <v>108</v>
      </c>
      <c r="HL4">
        <v>48</v>
      </c>
      <c r="HM4">
        <v>14</v>
      </c>
      <c r="HN4">
        <v>2</v>
      </c>
      <c r="HO4">
        <v>1</v>
      </c>
      <c r="HP4">
        <v>0</v>
      </c>
      <c r="HQ4">
        <v>78</v>
      </c>
      <c r="HR4">
        <v>24</v>
      </c>
      <c r="HS4">
        <v>6</v>
      </c>
      <c r="HT4">
        <v>2</v>
      </c>
      <c r="HU4">
        <v>1</v>
      </c>
      <c r="HV4">
        <v>0</v>
      </c>
      <c r="HW4">
        <v>0</v>
      </c>
      <c r="HX4">
        <v>10</v>
      </c>
      <c r="HY4">
        <v>9</v>
      </c>
      <c r="HZ4">
        <v>3</v>
      </c>
      <c r="IA4">
        <v>0</v>
      </c>
      <c r="IB4">
        <v>308</v>
      </c>
      <c r="IC4">
        <v>186</v>
      </c>
      <c r="ID4">
        <v>82</v>
      </c>
      <c r="IE4">
        <v>29</v>
      </c>
      <c r="IF4">
        <v>7</v>
      </c>
      <c r="IG4">
        <v>2</v>
      </c>
      <c r="IH4">
        <v>116</v>
      </c>
      <c r="II4">
        <v>44</v>
      </c>
      <c r="IJ4">
        <v>14</v>
      </c>
      <c r="IK4">
        <v>174</v>
      </c>
      <c r="IL4">
        <v>52</v>
      </c>
      <c r="IM4">
        <v>56</v>
      </c>
      <c r="IN4">
        <v>6</v>
      </c>
      <c r="IO4">
        <v>114</v>
      </c>
      <c r="IP4">
        <v>5</v>
      </c>
      <c r="IQ4">
        <v>11</v>
      </c>
      <c r="IR4">
        <v>2</v>
      </c>
      <c r="IS4">
        <v>18</v>
      </c>
      <c r="IT4">
        <v>177</v>
      </c>
      <c r="IU4">
        <v>62</v>
      </c>
      <c r="IV4">
        <v>39</v>
      </c>
      <c r="IW4">
        <v>278</v>
      </c>
      <c r="IX4">
        <v>76</v>
      </c>
      <c r="IY4">
        <v>82</v>
      </c>
      <c r="IZ4">
        <v>15</v>
      </c>
      <c r="JA4">
        <v>173</v>
      </c>
      <c r="JB4">
        <v>6</v>
      </c>
      <c r="JC4">
        <v>13</v>
      </c>
      <c r="JD4">
        <v>5</v>
      </c>
      <c r="JE4">
        <v>24</v>
      </c>
      <c r="JF4">
        <v>109</v>
      </c>
      <c r="JG4">
        <v>47</v>
      </c>
      <c r="JH4">
        <v>39</v>
      </c>
      <c r="JI4">
        <v>34</v>
      </c>
      <c r="JJ4">
        <v>77</v>
      </c>
      <c r="JK4">
        <v>306</v>
      </c>
      <c r="JL4">
        <v>367</v>
      </c>
      <c r="JM4">
        <v>164</v>
      </c>
      <c r="JN4">
        <v>112</v>
      </c>
      <c r="JO4">
        <v>112</v>
      </c>
      <c r="JP4">
        <v>200</v>
      </c>
      <c r="JQ4">
        <v>955</v>
      </c>
      <c r="JR4">
        <v>236</v>
      </c>
      <c r="JS4">
        <v>48</v>
      </c>
      <c r="JT4">
        <v>24</v>
      </c>
      <c r="JU4">
        <v>77</v>
      </c>
      <c r="JV4">
        <v>45</v>
      </c>
      <c r="JW4">
        <v>51</v>
      </c>
      <c r="JX4">
        <v>38</v>
      </c>
      <c r="JY4">
        <v>95</v>
      </c>
      <c r="JZ4">
        <v>614</v>
      </c>
      <c r="KA4">
        <v>472</v>
      </c>
      <c r="KB4">
        <v>96</v>
      </c>
      <c r="KC4">
        <v>48</v>
      </c>
      <c r="KD4">
        <v>230</v>
      </c>
      <c r="KE4">
        <v>154</v>
      </c>
      <c r="KF4">
        <v>164</v>
      </c>
      <c r="KG4">
        <v>130</v>
      </c>
      <c r="KH4">
        <v>277</v>
      </c>
      <c r="KI4">
        <v>1571</v>
      </c>
      <c r="KJ4">
        <v>713</v>
      </c>
      <c r="KK4">
        <v>191</v>
      </c>
      <c r="KL4">
        <v>138</v>
      </c>
      <c r="KM4">
        <v>86</v>
      </c>
      <c r="KN4">
        <v>86</v>
      </c>
      <c r="KO4">
        <v>1214</v>
      </c>
      <c r="KP4">
        <v>706</v>
      </c>
      <c r="KQ4">
        <v>135</v>
      </c>
      <c r="KR4">
        <v>124</v>
      </c>
      <c r="KS4">
        <v>135</v>
      </c>
      <c r="KT4">
        <v>19</v>
      </c>
      <c r="KU4">
        <v>15</v>
      </c>
      <c r="KV4">
        <v>93</v>
      </c>
      <c r="KW4">
        <v>36</v>
      </c>
      <c r="KX4">
        <v>11</v>
      </c>
      <c r="KY4">
        <v>3</v>
      </c>
      <c r="KZ4">
        <v>11</v>
      </c>
      <c r="LA4">
        <v>16</v>
      </c>
      <c r="LB4">
        <v>78</v>
      </c>
      <c r="LC4">
        <v>202</v>
      </c>
      <c r="LD4">
        <v>1584</v>
      </c>
      <c r="LE4">
        <v>706</v>
      </c>
      <c r="LF4">
        <v>270</v>
      </c>
      <c r="LG4">
        <v>248</v>
      </c>
      <c r="LH4">
        <v>490</v>
      </c>
      <c r="LI4">
        <v>70</v>
      </c>
      <c r="LJ4">
        <v>35</v>
      </c>
      <c r="LK4">
        <v>244</v>
      </c>
      <c r="LL4">
        <v>131</v>
      </c>
      <c r="LM4">
        <v>52</v>
      </c>
      <c r="LN4">
        <v>13</v>
      </c>
      <c r="LO4">
        <v>37</v>
      </c>
      <c r="LP4">
        <v>82</v>
      </c>
      <c r="LQ4">
        <v>197</v>
      </c>
      <c r="LR4">
        <v>581</v>
      </c>
      <c r="LS4">
        <v>3156</v>
      </c>
      <c r="LT4">
        <v>706</v>
      </c>
      <c r="LU4">
        <v>478</v>
      </c>
      <c r="LV4">
        <v>206</v>
      </c>
      <c r="LW4">
        <v>117</v>
      </c>
      <c r="LX4">
        <v>57</v>
      </c>
      <c r="LY4">
        <v>17</v>
      </c>
      <c r="LZ4">
        <v>3</v>
      </c>
      <c r="MA4">
        <v>0</v>
      </c>
      <c r="MB4">
        <v>1584</v>
      </c>
      <c r="MC4">
        <v>706</v>
      </c>
      <c r="MD4">
        <v>956</v>
      </c>
      <c r="ME4">
        <v>618</v>
      </c>
      <c r="MF4">
        <v>468</v>
      </c>
      <c r="MG4">
        <v>285</v>
      </c>
      <c r="MH4">
        <v>102</v>
      </c>
      <c r="MI4">
        <v>21</v>
      </c>
      <c r="MJ4">
        <v>0</v>
      </c>
      <c r="MK4">
        <v>3156</v>
      </c>
      <c r="ML4" s="5">
        <v>648</v>
      </c>
      <c r="MM4">
        <v>708</v>
      </c>
      <c r="MN4" s="3">
        <v>114</v>
      </c>
      <c r="MO4">
        <v>0</v>
      </c>
      <c r="MP4">
        <v>114</v>
      </c>
      <c r="MQ4" s="4">
        <v>1584</v>
      </c>
      <c r="MR4">
        <v>1424</v>
      </c>
      <c r="MS4">
        <v>1344</v>
      </c>
      <c r="MT4">
        <v>157</v>
      </c>
      <c r="MU4">
        <v>0</v>
      </c>
      <c r="MV4">
        <v>231</v>
      </c>
      <c r="MW4">
        <v>3156</v>
      </c>
      <c r="MX4">
        <v>638</v>
      </c>
      <c r="MY4">
        <v>137</v>
      </c>
      <c r="MZ4">
        <v>73</v>
      </c>
      <c r="NA4">
        <v>79</v>
      </c>
      <c r="NB4">
        <v>63</v>
      </c>
      <c r="NC4">
        <v>82</v>
      </c>
      <c r="ND4">
        <v>59</v>
      </c>
      <c r="NE4">
        <v>54</v>
      </c>
      <c r="NF4">
        <v>84</v>
      </c>
      <c r="NG4">
        <v>315</v>
      </c>
      <c r="NH4">
        <v>1584</v>
      </c>
      <c r="NI4">
        <v>1233</v>
      </c>
      <c r="NJ4">
        <v>249</v>
      </c>
      <c r="NK4">
        <v>150</v>
      </c>
      <c r="NL4">
        <v>171</v>
      </c>
      <c r="NM4">
        <v>119</v>
      </c>
      <c r="NN4">
        <v>159</v>
      </c>
      <c r="NO4">
        <v>125</v>
      </c>
      <c r="NP4">
        <v>106</v>
      </c>
      <c r="NQ4">
        <v>199</v>
      </c>
      <c r="NR4">
        <v>645</v>
      </c>
      <c r="NS4">
        <v>3156</v>
      </c>
      <c r="NT4">
        <v>204</v>
      </c>
      <c r="NU4">
        <v>190</v>
      </c>
      <c r="NV4">
        <v>847</v>
      </c>
      <c r="NW4">
        <v>198</v>
      </c>
      <c r="NX4">
        <v>40</v>
      </c>
      <c r="NY4">
        <v>15</v>
      </c>
      <c r="NZ4">
        <v>90</v>
      </c>
      <c r="OA4">
        <v>1584</v>
      </c>
      <c r="OB4">
        <v>431</v>
      </c>
      <c r="OC4">
        <v>339</v>
      </c>
      <c r="OD4">
        <v>1763</v>
      </c>
      <c r="OE4">
        <v>388</v>
      </c>
      <c r="OF4">
        <v>47</v>
      </c>
      <c r="OG4">
        <v>20</v>
      </c>
      <c r="OH4">
        <v>168</v>
      </c>
      <c r="OI4">
        <v>3156</v>
      </c>
      <c r="OJ4">
        <v>296</v>
      </c>
      <c r="OK4">
        <v>376</v>
      </c>
      <c r="OL4">
        <v>212</v>
      </c>
      <c r="OM4">
        <v>243</v>
      </c>
      <c r="ON4">
        <v>173</v>
      </c>
      <c r="OO4">
        <v>81</v>
      </c>
      <c r="OP4">
        <v>38</v>
      </c>
      <c r="OQ4">
        <v>20</v>
      </c>
      <c r="OR4">
        <v>145</v>
      </c>
      <c r="OS4">
        <v>1584</v>
      </c>
      <c r="OT4">
        <v>445</v>
      </c>
      <c r="OU4">
        <v>665</v>
      </c>
      <c r="OV4">
        <v>442</v>
      </c>
      <c r="OW4">
        <v>512</v>
      </c>
      <c r="OX4">
        <v>417</v>
      </c>
      <c r="OY4">
        <v>224</v>
      </c>
      <c r="OZ4">
        <v>110</v>
      </c>
      <c r="PA4">
        <v>66</v>
      </c>
      <c r="PB4">
        <v>275</v>
      </c>
      <c r="PC4">
        <v>3156</v>
      </c>
      <c r="PD4">
        <v>60</v>
      </c>
      <c r="PE4">
        <v>89</v>
      </c>
      <c r="PF4">
        <v>718</v>
      </c>
      <c r="PG4">
        <v>585</v>
      </c>
      <c r="PH4">
        <v>6</v>
      </c>
      <c r="PI4">
        <v>2</v>
      </c>
      <c r="PJ4">
        <v>3</v>
      </c>
      <c r="PK4">
        <v>2</v>
      </c>
      <c r="PL4">
        <v>6</v>
      </c>
      <c r="PM4">
        <v>113</v>
      </c>
      <c r="PN4">
        <v>1584</v>
      </c>
      <c r="PO4">
        <v>1342</v>
      </c>
      <c r="PP4">
        <v>73</v>
      </c>
      <c r="PQ4">
        <v>4</v>
      </c>
      <c r="PR4">
        <v>2</v>
      </c>
      <c r="PS4">
        <v>1</v>
      </c>
      <c r="PT4">
        <v>162</v>
      </c>
      <c r="PU4">
        <v>1584</v>
      </c>
      <c r="PV4">
        <v>1336</v>
      </c>
      <c r="PW4">
        <v>26</v>
      </c>
      <c r="PX4">
        <v>4</v>
      </c>
      <c r="PY4">
        <v>9</v>
      </c>
      <c r="PZ4">
        <v>8</v>
      </c>
      <c r="QA4">
        <v>201</v>
      </c>
      <c r="QB4">
        <v>1584</v>
      </c>
      <c r="QC4">
        <v>1605</v>
      </c>
      <c r="QD4">
        <v>375</v>
      </c>
      <c r="QE4">
        <v>1980</v>
      </c>
      <c r="QF4">
        <v>8</v>
      </c>
      <c r="QG4">
        <v>212</v>
      </c>
      <c r="QH4">
        <v>827</v>
      </c>
      <c r="QI4">
        <v>39</v>
      </c>
      <c r="QJ4">
        <v>274</v>
      </c>
      <c r="QK4">
        <v>263</v>
      </c>
      <c r="QL4">
        <v>21</v>
      </c>
      <c r="QM4">
        <v>113</v>
      </c>
      <c r="QN4">
        <v>78</v>
      </c>
      <c r="QO4">
        <v>6</v>
      </c>
      <c r="QP4">
        <v>1621</v>
      </c>
      <c r="QQ4">
        <v>781</v>
      </c>
      <c r="QR4">
        <v>22</v>
      </c>
      <c r="QS4">
        <v>156</v>
      </c>
      <c r="QT4">
        <v>209</v>
      </c>
      <c r="QU4">
        <v>112</v>
      </c>
      <c r="QV4">
        <v>127</v>
      </c>
      <c r="QW4">
        <v>37</v>
      </c>
      <c r="QX4">
        <v>2</v>
      </c>
      <c r="QY4">
        <v>1446</v>
      </c>
      <c r="QZ4">
        <v>1608</v>
      </c>
      <c r="RA4">
        <v>61</v>
      </c>
      <c r="RB4">
        <v>430</v>
      </c>
      <c r="RC4">
        <v>472</v>
      </c>
      <c r="RD4">
        <v>133</v>
      </c>
      <c r="RE4">
        <v>240</v>
      </c>
      <c r="RF4">
        <v>115</v>
      </c>
      <c r="RG4">
        <v>8</v>
      </c>
      <c r="RH4">
        <v>3067</v>
      </c>
      <c r="RI4">
        <v>113</v>
      </c>
      <c r="RJ4">
        <v>301</v>
      </c>
      <c r="RK4">
        <v>169</v>
      </c>
      <c r="RL4">
        <v>230</v>
      </c>
      <c r="RM4">
        <v>202</v>
      </c>
      <c r="RN4">
        <v>104</v>
      </c>
      <c r="RO4">
        <v>652</v>
      </c>
      <c r="RP4">
        <v>1771</v>
      </c>
      <c r="RQ4">
        <v>80</v>
      </c>
      <c r="RR4">
        <v>369</v>
      </c>
      <c r="RS4">
        <v>229</v>
      </c>
      <c r="RT4">
        <v>97</v>
      </c>
      <c r="RU4">
        <v>160</v>
      </c>
      <c r="RV4">
        <v>117</v>
      </c>
      <c r="RW4">
        <v>545</v>
      </c>
      <c r="RX4">
        <v>1597</v>
      </c>
      <c r="RY4">
        <v>193</v>
      </c>
      <c r="RZ4">
        <v>670</v>
      </c>
      <c r="SA4">
        <v>398</v>
      </c>
      <c r="SB4">
        <v>327</v>
      </c>
      <c r="SC4">
        <v>362</v>
      </c>
      <c r="SD4">
        <v>221</v>
      </c>
      <c r="SE4">
        <v>1197</v>
      </c>
      <c r="SF4">
        <v>3368</v>
      </c>
      <c r="SG4">
        <v>116</v>
      </c>
      <c r="SH4">
        <v>88</v>
      </c>
      <c r="SI4">
        <v>206</v>
      </c>
      <c r="SJ4">
        <v>286</v>
      </c>
      <c r="SK4">
        <v>98</v>
      </c>
      <c r="SL4">
        <v>128</v>
      </c>
      <c r="SM4">
        <v>102</v>
      </c>
      <c r="SN4">
        <v>50</v>
      </c>
      <c r="SO4">
        <v>1</v>
      </c>
      <c r="SP4">
        <v>1</v>
      </c>
      <c r="SQ4">
        <v>508</v>
      </c>
      <c r="SR4">
        <v>1584</v>
      </c>
      <c r="SS4">
        <v>239</v>
      </c>
      <c r="ST4">
        <v>187</v>
      </c>
      <c r="SU4">
        <v>404</v>
      </c>
      <c r="SV4">
        <v>565</v>
      </c>
      <c r="SW4">
        <v>188</v>
      </c>
      <c r="SX4">
        <v>230</v>
      </c>
      <c r="SY4">
        <v>218</v>
      </c>
      <c r="SZ4">
        <v>103</v>
      </c>
      <c r="TA4">
        <v>1</v>
      </c>
      <c r="TB4">
        <v>2</v>
      </c>
      <c r="TC4">
        <v>1019</v>
      </c>
      <c r="TD4">
        <v>3156</v>
      </c>
      <c r="TE4">
        <v>74</v>
      </c>
      <c r="TF4">
        <v>34</v>
      </c>
      <c r="TG4">
        <v>55</v>
      </c>
      <c r="TH4">
        <v>41</v>
      </c>
      <c r="TI4">
        <v>75</v>
      </c>
      <c r="TJ4">
        <v>34</v>
      </c>
      <c r="TK4">
        <v>37</v>
      </c>
      <c r="TL4">
        <v>329</v>
      </c>
      <c r="TM4">
        <v>451</v>
      </c>
      <c r="TN4">
        <v>1130</v>
      </c>
      <c r="TO4">
        <v>69</v>
      </c>
      <c r="TP4">
        <v>36</v>
      </c>
      <c r="TQ4">
        <v>37</v>
      </c>
      <c r="TR4">
        <v>45</v>
      </c>
      <c r="TS4">
        <v>75</v>
      </c>
      <c r="TT4">
        <v>34</v>
      </c>
      <c r="TU4">
        <v>34</v>
      </c>
      <c r="TV4">
        <v>304</v>
      </c>
      <c r="TW4">
        <v>399</v>
      </c>
      <c r="TX4">
        <v>1033</v>
      </c>
      <c r="TY4">
        <v>143</v>
      </c>
      <c r="TZ4">
        <v>70</v>
      </c>
      <c r="UA4">
        <v>92</v>
      </c>
      <c r="UB4">
        <v>86</v>
      </c>
      <c r="UC4">
        <v>150</v>
      </c>
      <c r="UD4">
        <v>68</v>
      </c>
      <c r="UE4">
        <v>71</v>
      </c>
      <c r="UF4">
        <v>633</v>
      </c>
      <c r="UG4">
        <v>850</v>
      </c>
      <c r="UH4">
        <v>2163</v>
      </c>
      <c r="UI4">
        <v>263</v>
      </c>
      <c r="UJ4">
        <v>228</v>
      </c>
      <c r="UK4">
        <v>209</v>
      </c>
      <c r="UL4">
        <v>204</v>
      </c>
      <c r="UM4">
        <v>472</v>
      </c>
      <c r="UN4">
        <v>432</v>
      </c>
      <c r="UO4">
        <v>21</v>
      </c>
      <c r="UP4">
        <v>40</v>
      </c>
      <c r="UQ4">
        <v>44</v>
      </c>
      <c r="UR4">
        <v>133</v>
      </c>
      <c r="US4">
        <v>82</v>
      </c>
      <c r="UT4">
        <v>137</v>
      </c>
      <c r="UU4">
        <v>6</v>
      </c>
      <c r="UV4">
        <v>31</v>
      </c>
      <c r="UW4">
        <v>38</v>
      </c>
      <c r="UX4">
        <v>1</v>
      </c>
      <c r="UY4">
        <v>597</v>
      </c>
      <c r="UZ4">
        <v>1130</v>
      </c>
      <c r="VA4">
        <v>37</v>
      </c>
      <c r="VB4">
        <v>48</v>
      </c>
      <c r="VC4">
        <v>38</v>
      </c>
      <c r="VD4">
        <v>163</v>
      </c>
      <c r="VE4">
        <v>37</v>
      </c>
      <c r="VF4">
        <v>23</v>
      </c>
      <c r="VG4">
        <v>7</v>
      </c>
      <c r="VH4">
        <v>105</v>
      </c>
      <c r="VI4">
        <v>42</v>
      </c>
      <c r="VJ4">
        <v>3</v>
      </c>
      <c r="VK4">
        <v>530</v>
      </c>
      <c r="VL4">
        <v>1033</v>
      </c>
      <c r="VM4">
        <v>58</v>
      </c>
      <c r="VN4">
        <v>88</v>
      </c>
      <c r="VO4">
        <v>82</v>
      </c>
      <c r="VP4">
        <v>296</v>
      </c>
      <c r="VQ4">
        <v>119</v>
      </c>
      <c r="VR4">
        <v>160</v>
      </c>
      <c r="VS4">
        <v>13</v>
      </c>
      <c r="VT4">
        <v>136</v>
      </c>
      <c r="VU4">
        <v>80</v>
      </c>
      <c r="VV4">
        <v>4</v>
      </c>
      <c r="VW4">
        <v>1127</v>
      </c>
      <c r="VX4">
        <v>2163</v>
      </c>
      <c r="VY4">
        <v>25</v>
      </c>
      <c r="VZ4">
        <v>116</v>
      </c>
      <c r="WA4">
        <v>114</v>
      </c>
      <c r="WB4">
        <v>182</v>
      </c>
      <c r="WC4">
        <v>88</v>
      </c>
      <c r="WD4">
        <v>47</v>
      </c>
      <c r="WE4">
        <v>41</v>
      </c>
      <c r="WF4">
        <v>86</v>
      </c>
      <c r="WG4">
        <v>126</v>
      </c>
      <c r="WH4">
        <v>131</v>
      </c>
      <c r="WI4">
        <v>10</v>
      </c>
      <c r="WJ4">
        <v>164</v>
      </c>
      <c r="WK4">
        <v>1130</v>
      </c>
      <c r="WL4">
        <v>20</v>
      </c>
      <c r="WM4">
        <v>119</v>
      </c>
      <c r="WN4">
        <v>87</v>
      </c>
      <c r="WO4">
        <v>163</v>
      </c>
      <c r="WP4">
        <v>67</v>
      </c>
      <c r="WQ4">
        <v>31</v>
      </c>
      <c r="WR4">
        <v>38</v>
      </c>
      <c r="WS4">
        <v>84</v>
      </c>
      <c r="WT4">
        <v>137</v>
      </c>
      <c r="WU4">
        <v>128</v>
      </c>
      <c r="WV4">
        <v>12</v>
      </c>
      <c r="WW4">
        <v>147</v>
      </c>
      <c r="WX4">
        <v>1033</v>
      </c>
      <c r="WY4">
        <v>45</v>
      </c>
      <c r="WZ4">
        <v>235</v>
      </c>
      <c r="XA4">
        <v>201</v>
      </c>
      <c r="XB4">
        <v>345</v>
      </c>
      <c r="XC4">
        <v>155</v>
      </c>
      <c r="XD4">
        <v>78</v>
      </c>
      <c r="XE4">
        <v>79</v>
      </c>
      <c r="XF4">
        <v>170</v>
      </c>
      <c r="XG4">
        <v>263</v>
      </c>
      <c r="XH4">
        <v>259</v>
      </c>
      <c r="XI4">
        <v>22</v>
      </c>
      <c r="XJ4">
        <v>311</v>
      </c>
      <c r="XK4">
        <v>2163</v>
      </c>
      <c r="XL4">
        <v>880</v>
      </c>
      <c r="XM4">
        <v>135</v>
      </c>
      <c r="XN4">
        <v>487</v>
      </c>
      <c r="XO4">
        <v>78</v>
      </c>
      <c r="XP4">
        <v>9</v>
      </c>
      <c r="XQ4">
        <v>205</v>
      </c>
      <c r="XR4">
        <v>43</v>
      </c>
      <c r="XS4">
        <v>14</v>
      </c>
      <c r="XT4">
        <v>52</v>
      </c>
      <c r="XU4">
        <v>199</v>
      </c>
      <c r="XV4">
        <v>2102</v>
      </c>
      <c r="XW4">
        <v>140</v>
      </c>
      <c r="XX4">
        <v>154</v>
      </c>
      <c r="XY4">
        <v>174</v>
      </c>
      <c r="XZ4">
        <v>231</v>
      </c>
      <c r="YA4">
        <v>330</v>
      </c>
      <c r="YB4">
        <v>350</v>
      </c>
      <c r="YC4">
        <v>129</v>
      </c>
      <c r="YD4">
        <v>320</v>
      </c>
      <c r="YE4">
        <v>226</v>
      </c>
      <c r="YF4">
        <v>2054</v>
      </c>
      <c r="YG4">
        <v>460</v>
      </c>
      <c r="YH4">
        <v>597</v>
      </c>
      <c r="YI4">
        <v>462</v>
      </c>
      <c r="YJ4">
        <v>136</v>
      </c>
      <c r="YK4">
        <v>102</v>
      </c>
      <c r="YL4">
        <v>12</v>
      </c>
      <c r="YM4">
        <v>285</v>
      </c>
      <c r="YN4">
        <v>2054</v>
      </c>
      <c r="YO4">
        <v>15</v>
      </c>
      <c r="YP4">
        <v>41</v>
      </c>
      <c r="YQ4">
        <v>137</v>
      </c>
      <c r="YR4">
        <v>116</v>
      </c>
      <c r="YS4">
        <v>115</v>
      </c>
      <c r="YT4">
        <v>424</v>
      </c>
      <c r="YU4">
        <v>20</v>
      </c>
      <c r="YV4">
        <v>6</v>
      </c>
      <c r="YW4">
        <v>2</v>
      </c>
      <c r="YX4">
        <v>4</v>
      </c>
      <c r="YY4">
        <v>11</v>
      </c>
      <c r="YZ4">
        <v>43</v>
      </c>
      <c r="ZA4">
        <v>20</v>
      </c>
      <c r="ZB4">
        <v>5</v>
      </c>
      <c r="ZC4">
        <v>4</v>
      </c>
      <c r="ZD4">
        <v>4</v>
      </c>
      <c r="ZE4">
        <v>11</v>
      </c>
      <c r="ZF4">
        <v>44</v>
      </c>
      <c r="ZG4">
        <v>886</v>
      </c>
      <c r="ZH4">
        <v>561</v>
      </c>
      <c r="ZI4">
        <v>158</v>
      </c>
      <c r="ZJ4">
        <v>33</v>
      </c>
      <c r="ZK4">
        <v>6</v>
      </c>
      <c r="ZL4">
        <v>127</v>
      </c>
      <c r="ZM4">
        <v>1771</v>
      </c>
      <c r="ZN4">
        <v>808</v>
      </c>
      <c r="ZO4">
        <v>489</v>
      </c>
      <c r="ZP4">
        <v>163</v>
      </c>
      <c r="ZQ4">
        <v>25</v>
      </c>
      <c r="ZR4">
        <v>6</v>
      </c>
      <c r="ZS4">
        <v>106</v>
      </c>
      <c r="ZT4">
        <v>1597</v>
      </c>
      <c r="ZU4">
        <v>1694</v>
      </c>
      <c r="ZV4">
        <v>1050</v>
      </c>
      <c r="ZW4">
        <v>321</v>
      </c>
      <c r="ZX4">
        <v>58</v>
      </c>
      <c r="ZY4">
        <v>12</v>
      </c>
      <c r="ZZ4">
        <v>233</v>
      </c>
      <c r="AAA4">
        <v>3368</v>
      </c>
      <c r="AAB4">
        <v>56</v>
      </c>
      <c r="AAC4">
        <v>164</v>
      </c>
      <c r="AAD4">
        <v>96</v>
      </c>
      <c r="AAE4">
        <v>42</v>
      </c>
      <c r="AAF4">
        <v>136</v>
      </c>
      <c r="AAG4">
        <v>28</v>
      </c>
      <c r="AAH4">
        <v>69</v>
      </c>
      <c r="AAI4">
        <v>67</v>
      </c>
      <c r="AAJ4">
        <v>207</v>
      </c>
      <c r="AAK4">
        <v>236</v>
      </c>
      <c r="AAL4">
        <v>1101</v>
      </c>
      <c r="AAM4">
        <v>38</v>
      </c>
      <c r="AAN4">
        <v>201</v>
      </c>
      <c r="AAO4">
        <v>83</v>
      </c>
      <c r="AAP4">
        <v>94</v>
      </c>
      <c r="AAQ4">
        <v>13</v>
      </c>
      <c r="AAR4">
        <v>71</v>
      </c>
      <c r="AAS4">
        <v>77</v>
      </c>
      <c r="AAT4">
        <v>10</v>
      </c>
      <c r="AAU4">
        <v>165</v>
      </c>
      <c r="AAV4">
        <v>185</v>
      </c>
      <c r="AAW4">
        <v>937</v>
      </c>
      <c r="AAX4">
        <v>94</v>
      </c>
      <c r="AAY4">
        <v>365</v>
      </c>
      <c r="AAZ4">
        <v>179</v>
      </c>
      <c r="ABA4">
        <v>136</v>
      </c>
      <c r="ABB4">
        <v>149</v>
      </c>
      <c r="ABC4">
        <v>99</v>
      </c>
      <c r="ABD4">
        <v>146</v>
      </c>
      <c r="ABE4">
        <v>77</v>
      </c>
      <c r="ABF4">
        <v>372</v>
      </c>
      <c r="ABG4">
        <v>421</v>
      </c>
      <c r="ABH4">
        <v>2038</v>
      </c>
      <c r="ABI4">
        <v>1</v>
      </c>
      <c r="ABJ4">
        <v>39</v>
      </c>
      <c r="ABK4">
        <v>42</v>
      </c>
      <c r="ABL4">
        <v>163</v>
      </c>
      <c r="ABM4">
        <v>124</v>
      </c>
      <c r="ABN4">
        <v>24</v>
      </c>
      <c r="ABO4">
        <v>166</v>
      </c>
      <c r="ABP4">
        <v>268</v>
      </c>
      <c r="ABQ4">
        <v>827</v>
      </c>
      <c r="ABR4">
        <v>1</v>
      </c>
      <c r="ABS4">
        <v>3</v>
      </c>
      <c r="ABT4">
        <v>19</v>
      </c>
      <c r="ABU4">
        <v>145</v>
      </c>
      <c r="ABV4">
        <v>44</v>
      </c>
      <c r="ABW4">
        <v>32</v>
      </c>
      <c r="ABX4">
        <v>301</v>
      </c>
      <c r="ABY4">
        <v>236</v>
      </c>
      <c r="ABZ4">
        <v>781</v>
      </c>
      <c r="ACA4">
        <v>1128</v>
      </c>
      <c r="ACB4">
        <v>379</v>
      </c>
      <c r="ACC4">
        <v>62</v>
      </c>
      <c r="ACD4">
        <v>9</v>
      </c>
      <c r="ACE4">
        <v>6</v>
      </c>
      <c r="ACF4">
        <v>975</v>
      </c>
      <c r="ACG4">
        <v>490</v>
      </c>
      <c r="ACH4">
        <v>119</v>
      </c>
      <c r="ACI4">
        <v>1584</v>
      </c>
      <c r="ACJ4">
        <v>886</v>
      </c>
      <c r="ACK4">
        <v>88</v>
      </c>
      <c r="ACL4">
        <v>481</v>
      </c>
      <c r="ACM4">
        <v>129</v>
      </c>
      <c r="ACN4">
        <v>1584</v>
      </c>
    </row>
    <row r="5" spans="1:768">
      <c r="A5" t="s">
        <v>781</v>
      </c>
      <c r="B5" t="s">
        <v>767</v>
      </c>
      <c r="C5" t="s">
        <v>782</v>
      </c>
      <c r="D5" s="6">
        <f t="shared" si="0"/>
        <v>2.3355869698832206</v>
      </c>
      <c r="E5">
        <v>20</v>
      </c>
      <c r="F5">
        <v>27</v>
      </c>
      <c r="G5">
        <v>18</v>
      </c>
      <c r="H5">
        <v>20</v>
      </c>
      <c r="I5">
        <v>22</v>
      </c>
      <c r="J5">
        <v>21</v>
      </c>
      <c r="K5">
        <v>10</v>
      </c>
      <c r="L5">
        <v>14</v>
      </c>
      <c r="M5">
        <v>11</v>
      </c>
      <c r="N5">
        <v>21</v>
      </c>
      <c r="O5">
        <v>17</v>
      </c>
      <c r="P5">
        <v>14</v>
      </c>
      <c r="Q5">
        <v>18</v>
      </c>
      <c r="R5">
        <v>19</v>
      </c>
      <c r="S5">
        <v>19</v>
      </c>
      <c r="T5">
        <v>16</v>
      </c>
      <c r="U5">
        <v>24</v>
      </c>
      <c r="V5">
        <v>34</v>
      </c>
      <c r="W5">
        <v>55</v>
      </c>
      <c r="X5">
        <v>48</v>
      </c>
      <c r="Y5">
        <v>402</v>
      </c>
      <c r="Z5">
        <v>539</v>
      </c>
      <c r="AA5">
        <v>363</v>
      </c>
      <c r="AB5">
        <v>219</v>
      </c>
      <c r="AC5">
        <v>142</v>
      </c>
      <c r="AD5">
        <v>127</v>
      </c>
      <c r="AE5">
        <v>128</v>
      </c>
      <c r="AF5">
        <v>105</v>
      </c>
      <c r="AG5">
        <v>79</v>
      </c>
      <c r="AH5">
        <v>68</v>
      </c>
      <c r="AI5">
        <v>45</v>
      </c>
      <c r="AJ5">
        <v>25</v>
      </c>
      <c r="AK5">
        <v>7</v>
      </c>
      <c r="AL5">
        <v>12</v>
      </c>
      <c r="AM5">
        <v>2709</v>
      </c>
      <c r="AN5">
        <v>22</v>
      </c>
      <c r="AO5">
        <v>30</v>
      </c>
      <c r="AP5">
        <v>20</v>
      </c>
      <c r="AQ5">
        <v>22</v>
      </c>
      <c r="AR5">
        <v>16</v>
      </c>
      <c r="AS5">
        <v>14</v>
      </c>
      <c r="AT5">
        <v>23</v>
      </c>
      <c r="AU5">
        <v>19</v>
      </c>
      <c r="AV5">
        <v>11</v>
      </c>
      <c r="AW5">
        <v>25</v>
      </c>
      <c r="AX5">
        <v>16</v>
      </c>
      <c r="AY5">
        <v>24</v>
      </c>
      <c r="AZ5">
        <v>21</v>
      </c>
      <c r="BA5">
        <v>24</v>
      </c>
      <c r="BB5">
        <v>21</v>
      </c>
      <c r="BC5">
        <v>38</v>
      </c>
      <c r="BD5">
        <v>31</v>
      </c>
      <c r="BE5">
        <v>51</v>
      </c>
      <c r="BF5">
        <v>73</v>
      </c>
      <c r="BG5">
        <v>69</v>
      </c>
      <c r="BH5">
        <v>416</v>
      </c>
      <c r="BI5">
        <v>470</v>
      </c>
      <c r="BJ5">
        <v>314</v>
      </c>
      <c r="BK5">
        <v>190</v>
      </c>
      <c r="BL5">
        <v>147</v>
      </c>
      <c r="BM5">
        <v>127</v>
      </c>
      <c r="BN5">
        <v>91</v>
      </c>
      <c r="BO5">
        <v>77</v>
      </c>
      <c r="BP5">
        <v>76</v>
      </c>
      <c r="BQ5">
        <v>44</v>
      </c>
      <c r="BR5">
        <v>37</v>
      </c>
      <c r="BS5">
        <v>28</v>
      </c>
      <c r="BT5">
        <v>15</v>
      </c>
      <c r="BU5">
        <v>15</v>
      </c>
      <c r="BV5">
        <v>2617</v>
      </c>
      <c r="BW5">
        <v>42</v>
      </c>
      <c r="BX5">
        <v>57</v>
      </c>
      <c r="BY5">
        <v>38</v>
      </c>
      <c r="BZ5">
        <v>42</v>
      </c>
      <c r="CA5">
        <v>38</v>
      </c>
      <c r="CB5">
        <v>35</v>
      </c>
      <c r="CC5">
        <v>33</v>
      </c>
      <c r="CD5">
        <v>33</v>
      </c>
      <c r="CE5">
        <v>22</v>
      </c>
      <c r="CF5">
        <v>46</v>
      </c>
      <c r="CG5">
        <v>33</v>
      </c>
      <c r="CH5">
        <v>38</v>
      </c>
      <c r="CI5">
        <v>39</v>
      </c>
      <c r="CJ5">
        <v>43</v>
      </c>
      <c r="CK5">
        <v>40</v>
      </c>
      <c r="CL5">
        <v>54</v>
      </c>
      <c r="CM5">
        <v>55</v>
      </c>
      <c r="CN5">
        <v>85</v>
      </c>
      <c r="CO5">
        <v>128</v>
      </c>
      <c r="CP5">
        <v>117</v>
      </c>
      <c r="CQ5">
        <v>818</v>
      </c>
      <c r="CR5">
        <v>1009</v>
      </c>
      <c r="CS5">
        <v>677</v>
      </c>
      <c r="CT5">
        <v>409</v>
      </c>
      <c r="CU5">
        <v>289</v>
      </c>
      <c r="CV5">
        <v>254</v>
      </c>
      <c r="CW5">
        <v>219</v>
      </c>
      <c r="CX5">
        <v>182</v>
      </c>
      <c r="CY5">
        <v>155</v>
      </c>
      <c r="CZ5">
        <v>112</v>
      </c>
      <c r="DA5">
        <v>82</v>
      </c>
      <c r="DB5">
        <v>53</v>
      </c>
      <c r="DC5">
        <v>22</v>
      </c>
      <c r="DD5">
        <v>27</v>
      </c>
      <c r="DE5">
        <v>5326</v>
      </c>
      <c r="DF5">
        <v>1969</v>
      </c>
      <c r="DG5">
        <v>536</v>
      </c>
      <c r="DH5">
        <v>83</v>
      </c>
      <c r="DI5">
        <v>68</v>
      </c>
      <c r="DJ5">
        <v>53</v>
      </c>
      <c r="DK5">
        <v>2709</v>
      </c>
      <c r="DL5">
        <v>1899</v>
      </c>
      <c r="DM5">
        <v>485</v>
      </c>
      <c r="DN5">
        <v>79</v>
      </c>
      <c r="DO5">
        <v>65</v>
      </c>
      <c r="DP5">
        <v>89</v>
      </c>
      <c r="DQ5">
        <v>2617</v>
      </c>
      <c r="DR5">
        <v>3868</v>
      </c>
      <c r="DS5">
        <v>1021</v>
      </c>
      <c r="DT5">
        <v>162</v>
      </c>
      <c r="DU5">
        <v>133</v>
      </c>
      <c r="DV5">
        <v>142</v>
      </c>
      <c r="DW5">
        <v>5326</v>
      </c>
      <c r="DX5">
        <v>2412</v>
      </c>
      <c r="DY5">
        <v>135</v>
      </c>
      <c r="DZ5">
        <v>290</v>
      </c>
      <c r="EA5">
        <v>42</v>
      </c>
      <c r="EB5">
        <v>639</v>
      </c>
      <c r="EC5">
        <v>874</v>
      </c>
      <c r="ED5">
        <v>0</v>
      </c>
      <c r="EE5">
        <v>4392</v>
      </c>
      <c r="EF5">
        <v>2131</v>
      </c>
      <c r="EG5">
        <v>51</v>
      </c>
      <c r="EH5">
        <v>300</v>
      </c>
      <c r="EI5">
        <v>45</v>
      </c>
      <c r="EJ5">
        <v>608</v>
      </c>
      <c r="EK5">
        <v>846</v>
      </c>
      <c r="EL5">
        <v>411</v>
      </c>
      <c r="EM5">
        <v>4392</v>
      </c>
      <c r="EN5">
        <v>2079</v>
      </c>
      <c r="EO5">
        <v>3</v>
      </c>
      <c r="EP5">
        <v>1207</v>
      </c>
      <c r="EQ5">
        <v>113</v>
      </c>
      <c r="ER5">
        <v>416</v>
      </c>
      <c r="ES5">
        <v>142</v>
      </c>
      <c r="ET5">
        <v>432</v>
      </c>
      <c r="EU5">
        <v>4392</v>
      </c>
      <c r="EV5">
        <v>3435</v>
      </c>
      <c r="EW5">
        <v>427</v>
      </c>
      <c r="EX5">
        <v>74</v>
      </c>
      <c r="EY5">
        <v>414</v>
      </c>
      <c r="EZ5">
        <v>4350</v>
      </c>
      <c r="FA5">
        <v>2974</v>
      </c>
      <c r="FB5">
        <v>934</v>
      </c>
      <c r="FC5">
        <v>812</v>
      </c>
      <c r="FD5">
        <v>606</v>
      </c>
      <c r="FE5">
        <v>5326</v>
      </c>
      <c r="FF5">
        <v>1583</v>
      </c>
      <c r="FG5">
        <v>266</v>
      </c>
      <c r="FH5">
        <v>130</v>
      </c>
      <c r="FI5">
        <v>31</v>
      </c>
      <c r="FJ5">
        <v>1156</v>
      </c>
      <c r="FK5">
        <v>1583</v>
      </c>
      <c r="FL5">
        <v>587</v>
      </c>
      <c r="FM5">
        <v>665</v>
      </c>
      <c r="FN5">
        <v>234</v>
      </c>
      <c r="FO5">
        <v>42</v>
      </c>
      <c r="FP5">
        <v>55</v>
      </c>
      <c r="FQ5">
        <v>631</v>
      </c>
      <c r="FR5">
        <v>3967</v>
      </c>
      <c r="FS5">
        <v>591</v>
      </c>
      <c r="FT5">
        <v>5189</v>
      </c>
      <c r="FU5">
        <v>631</v>
      </c>
      <c r="FV5">
        <v>208</v>
      </c>
      <c r="FW5">
        <v>10</v>
      </c>
      <c r="FX5">
        <v>23</v>
      </c>
      <c r="FY5">
        <v>32</v>
      </c>
      <c r="FZ5">
        <v>189</v>
      </c>
      <c r="GA5">
        <v>140</v>
      </c>
      <c r="GB5">
        <v>29</v>
      </c>
      <c r="GC5">
        <v>1</v>
      </c>
      <c r="GD5">
        <v>1</v>
      </c>
      <c r="GE5">
        <v>2</v>
      </c>
      <c r="GF5">
        <v>1</v>
      </c>
      <c r="GG5">
        <v>5</v>
      </c>
      <c r="GH5">
        <v>3</v>
      </c>
      <c r="GI5">
        <v>1</v>
      </c>
      <c r="GJ5">
        <v>0</v>
      </c>
      <c r="GK5">
        <v>1</v>
      </c>
      <c r="GL5">
        <v>5</v>
      </c>
      <c r="GM5">
        <v>4</v>
      </c>
      <c r="GN5">
        <v>2</v>
      </c>
      <c r="GO5">
        <v>2</v>
      </c>
      <c r="GP5">
        <v>2</v>
      </c>
      <c r="GQ5">
        <v>10</v>
      </c>
      <c r="GR5">
        <v>451</v>
      </c>
      <c r="GS5">
        <v>194</v>
      </c>
      <c r="GT5">
        <v>95</v>
      </c>
      <c r="GU5">
        <v>29</v>
      </c>
      <c r="GV5">
        <v>19</v>
      </c>
      <c r="GW5">
        <v>788</v>
      </c>
      <c r="GX5">
        <v>902</v>
      </c>
      <c r="GY5">
        <v>582</v>
      </c>
      <c r="GZ5">
        <v>380</v>
      </c>
      <c r="HA5">
        <v>145</v>
      </c>
      <c r="HB5">
        <v>124</v>
      </c>
      <c r="HC5">
        <v>2133</v>
      </c>
      <c r="HD5">
        <v>166</v>
      </c>
      <c r="HE5">
        <v>295</v>
      </c>
      <c r="HF5">
        <v>237</v>
      </c>
      <c r="HG5">
        <v>106</v>
      </c>
      <c r="HH5">
        <v>92</v>
      </c>
      <c r="HI5">
        <v>896</v>
      </c>
      <c r="HJ5">
        <v>0</v>
      </c>
      <c r="HK5">
        <v>151</v>
      </c>
      <c r="HL5">
        <v>80</v>
      </c>
      <c r="HM5">
        <v>16</v>
      </c>
      <c r="HN5">
        <v>10</v>
      </c>
      <c r="HO5">
        <v>1</v>
      </c>
      <c r="HP5">
        <v>0</v>
      </c>
      <c r="HQ5">
        <v>108</v>
      </c>
      <c r="HR5">
        <v>36</v>
      </c>
      <c r="HS5">
        <v>20</v>
      </c>
      <c r="HT5">
        <v>2</v>
      </c>
      <c r="HU5">
        <v>2</v>
      </c>
      <c r="HV5">
        <v>0</v>
      </c>
      <c r="HW5">
        <v>0</v>
      </c>
      <c r="HX5">
        <v>33</v>
      </c>
      <c r="HY5">
        <v>21</v>
      </c>
      <c r="HZ5">
        <v>15</v>
      </c>
      <c r="IA5">
        <v>8</v>
      </c>
      <c r="IB5">
        <v>285</v>
      </c>
      <c r="IC5">
        <v>259</v>
      </c>
      <c r="ID5">
        <v>149</v>
      </c>
      <c r="IE5">
        <v>57</v>
      </c>
      <c r="IF5">
        <v>27</v>
      </c>
      <c r="IG5">
        <v>11</v>
      </c>
      <c r="IH5">
        <v>107</v>
      </c>
      <c r="II5">
        <v>37</v>
      </c>
      <c r="IJ5">
        <v>20</v>
      </c>
      <c r="IK5">
        <v>164</v>
      </c>
      <c r="IL5">
        <v>147</v>
      </c>
      <c r="IM5">
        <v>111</v>
      </c>
      <c r="IN5">
        <v>56</v>
      </c>
      <c r="IO5">
        <v>314</v>
      </c>
      <c r="IP5">
        <v>4</v>
      </c>
      <c r="IQ5">
        <v>20</v>
      </c>
      <c r="IR5">
        <v>1</v>
      </c>
      <c r="IS5">
        <v>25</v>
      </c>
      <c r="IT5">
        <v>156</v>
      </c>
      <c r="IU5">
        <v>59</v>
      </c>
      <c r="IV5">
        <v>65</v>
      </c>
      <c r="IW5">
        <v>280</v>
      </c>
      <c r="IX5">
        <v>242</v>
      </c>
      <c r="IY5">
        <v>176</v>
      </c>
      <c r="IZ5">
        <v>166</v>
      </c>
      <c r="JA5">
        <v>584</v>
      </c>
      <c r="JB5">
        <v>6</v>
      </c>
      <c r="JC5">
        <v>23</v>
      </c>
      <c r="JD5">
        <v>3</v>
      </c>
      <c r="JE5">
        <v>32</v>
      </c>
      <c r="JF5">
        <v>182</v>
      </c>
      <c r="JG5">
        <v>84</v>
      </c>
      <c r="JH5">
        <v>69</v>
      </c>
      <c r="JI5">
        <v>59</v>
      </c>
      <c r="JJ5">
        <v>109</v>
      </c>
      <c r="JK5">
        <v>503</v>
      </c>
      <c r="JL5">
        <v>601</v>
      </c>
      <c r="JM5">
        <v>277</v>
      </c>
      <c r="JN5">
        <v>222</v>
      </c>
      <c r="JO5">
        <v>182</v>
      </c>
      <c r="JP5">
        <v>281</v>
      </c>
      <c r="JQ5">
        <v>1563</v>
      </c>
      <c r="JR5">
        <v>248</v>
      </c>
      <c r="JS5">
        <v>29</v>
      </c>
      <c r="JT5">
        <v>8</v>
      </c>
      <c r="JU5">
        <v>108</v>
      </c>
      <c r="JV5">
        <v>72</v>
      </c>
      <c r="JW5">
        <v>78</v>
      </c>
      <c r="JX5">
        <v>77</v>
      </c>
      <c r="JY5">
        <v>168</v>
      </c>
      <c r="JZ5">
        <v>788</v>
      </c>
      <c r="KA5">
        <v>496</v>
      </c>
      <c r="KB5">
        <v>58</v>
      </c>
      <c r="KC5">
        <v>16</v>
      </c>
      <c r="KD5">
        <v>294</v>
      </c>
      <c r="KE5">
        <v>215</v>
      </c>
      <c r="KF5">
        <v>260</v>
      </c>
      <c r="KG5">
        <v>261</v>
      </c>
      <c r="KH5">
        <v>533</v>
      </c>
      <c r="KI5">
        <v>2133</v>
      </c>
      <c r="KJ5">
        <v>788</v>
      </c>
      <c r="KK5">
        <v>244</v>
      </c>
      <c r="KL5">
        <v>190</v>
      </c>
      <c r="KM5">
        <v>99</v>
      </c>
      <c r="KN5">
        <v>137</v>
      </c>
      <c r="KO5">
        <v>1458</v>
      </c>
      <c r="KP5">
        <v>538</v>
      </c>
      <c r="KQ5">
        <v>73</v>
      </c>
      <c r="KR5">
        <v>116</v>
      </c>
      <c r="KS5">
        <v>106</v>
      </c>
      <c r="KT5">
        <v>25</v>
      </c>
      <c r="KU5">
        <v>21</v>
      </c>
      <c r="KV5">
        <v>241</v>
      </c>
      <c r="KW5">
        <v>75</v>
      </c>
      <c r="KX5">
        <v>21</v>
      </c>
      <c r="KY5">
        <v>1</v>
      </c>
      <c r="KZ5">
        <v>35</v>
      </c>
      <c r="LA5">
        <v>36</v>
      </c>
      <c r="LB5">
        <v>109</v>
      </c>
      <c r="LC5">
        <v>230</v>
      </c>
      <c r="LD5">
        <v>1627</v>
      </c>
      <c r="LE5">
        <v>538</v>
      </c>
      <c r="LF5">
        <v>146</v>
      </c>
      <c r="LG5">
        <v>232</v>
      </c>
      <c r="LH5">
        <v>387</v>
      </c>
      <c r="LI5">
        <v>101</v>
      </c>
      <c r="LJ5">
        <v>48</v>
      </c>
      <c r="LK5">
        <v>714</v>
      </c>
      <c r="LL5">
        <v>279</v>
      </c>
      <c r="LM5">
        <v>111</v>
      </c>
      <c r="LN5">
        <v>4</v>
      </c>
      <c r="LO5">
        <v>136</v>
      </c>
      <c r="LP5">
        <v>189</v>
      </c>
      <c r="LQ5">
        <v>318</v>
      </c>
      <c r="LR5">
        <v>622</v>
      </c>
      <c r="LS5">
        <v>3825</v>
      </c>
      <c r="LT5">
        <v>538</v>
      </c>
      <c r="LU5">
        <v>490</v>
      </c>
      <c r="LV5">
        <v>283</v>
      </c>
      <c r="LW5">
        <v>203</v>
      </c>
      <c r="LX5">
        <v>61</v>
      </c>
      <c r="LY5">
        <v>36</v>
      </c>
      <c r="LZ5">
        <v>8</v>
      </c>
      <c r="MA5">
        <v>8</v>
      </c>
      <c r="MB5">
        <v>1627</v>
      </c>
      <c r="MC5">
        <v>538</v>
      </c>
      <c r="MD5">
        <v>980</v>
      </c>
      <c r="ME5">
        <v>849</v>
      </c>
      <c r="MF5">
        <v>812</v>
      </c>
      <c r="MG5">
        <v>305</v>
      </c>
      <c r="MH5">
        <v>216</v>
      </c>
      <c r="MI5">
        <v>56</v>
      </c>
      <c r="MJ5">
        <v>69</v>
      </c>
      <c r="MK5">
        <v>3825</v>
      </c>
      <c r="ML5" s="5">
        <v>363</v>
      </c>
      <c r="MM5">
        <v>1130</v>
      </c>
      <c r="MN5" s="3">
        <v>38</v>
      </c>
      <c r="MO5">
        <v>1</v>
      </c>
      <c r="MP5">
        <v>95</v>
      </c>
      <c r="MQ5" s="4">
        <v>1627</v>
      </c>
      <c r="MR5">
        <v>993</v>
      </c>
      <c r="MS5">
        <v>2513</v>
      </c>
      <c r="MT5">
        <v>80</v>
      </c>
      <c r="MU5">
        <v>1</v>
      </c>
      <c r="MV5">
        <v>238</v>
      </c>
      <c r="MW5">
        <v>3825</v>
      </c>
      <c r="MX5">
        <v>112</v>
      </c>
      <c r="MY5">
        <v>115</v>
      </c>
      <c r="MZ5">
        <v>119</v>
      </c>
      <c r="NA5">
        <v>55</v>
      </c>
      <c r="NB5">
        <v>41</v>
      </c>
      <c r="NC5">
        <v>118</v>
      </c>
      <c r="ND5">
        <v>161</v>
      </c>
      <c r="NE5">
        <v>418</v>
      </c>
      <c r="NF5">
        <v>225</v>
      </c>
      <c r="NG5">
        <v>262</v>
      </c>
      <c r="NH5">
        <v>1626</v>
      </c>
      <c r="NI5">
        <v>236</v>
      </c>
      <c r="NJ5">
        <v>202</v>
      </c>
      <c r="NK5">
        <v>256</v>
      </c>
      <c r="NL5">
        <v>108</v>
      </c>
      <c r="NM5">
        <v>116</v>
      </c>
      <c r="NN5">
        <v>345</v>
      </c>
      <c r="NO5">
        <v>367</v>
      </c>
      <c r="NP5">
        <v>1021</v>
      </c>
      <c r="NQ5">
        <v>561</v>
      </c>
      <c r="NR5">
        <v>612</v>
      </c>
      <c r="NS5">
        <v>3824</v>
      </c>
      <c r="NT5">
        <v>57</v>
      </c>
      <c r="NU5">
        <v>56</v>
      </c>
      <c r="NV5">
        <v>824</v>
      </c>
      <c r="NW5">
        <v>503</v>
      </c>
      <c r="NX5">
        <v>104</v>
      </c>
      <c r="NY5">
        <v>13</v>
      </c>
      <c r="NZ5">
        <v>69</v>
      </c>
      <c r="OA5">
        <v>1626</v>
      </c>
      <c r="OB5">
        <v>120</v>
      </c>
      <c r="OC5">
        <v>113</v>
      </c>
      <c r="OD5">
        <v>2007</v>
      </c>
      <c r="OE5">
        <v>1229</v>
      </c>
      <c r="OF5">
        <v>188</v>
      </c>
      <c r="OG5">
        <v>23</v>
      </c>
      <c r="OH5">
        <v>144</v>
      </c>
      <c r="OI5">
        <v>3824</v>
      </c>
      <c r="OJ5">
        <v>146</v>
      </c>
      <c r="OK5">
        <v>460</v>
      </c>
      <c r="OL5">
        <v>470</v>
      </c>
      <c r="OM5">
        <v>225</v>
      </c>
      <c r="ON5">
        <v>111</v>
      </c>
      <c r="OO5">
        <v>44</v>
      </c>
      <c r="OP5">
        <v>11</v>
      </c>
      <c r="OQ5">
        <v>6</v>
      </c>
      <c r="OR5">
        <v>153</v>
      </c>
      <c r="OS5">
        <v>1626</v>
      </c>
      <c r="OT5">
        <v>254</v>
      </c>
      <c r="OU5">
        <v>914</v>
      </c>
      <c r="OV5">
        <v>1097</v>
      </c>
      <c r="OW5">
        <v>644</v>
      </c>
      <c r="OX5">
        <v>378</v>
      </c>
      <c r="OY5">
        <v>162</v>
      </c>
      <c r="OZ5">
        <v>40</v>
      </c>
      <c r="PA5">
        <v>16</v>
      </c>
      <c r="PB5">
        <v>319</v>
      </c>
      <c r="PC5">
        <v>3824</v>
      </c>
      <c r="PD5">
        <v>49</v>
      </c>
      <c r="PE5">
        <v>14</v>
      </c>
      <c r="PF5">
        <v>731</v>
      </c>
      <c r="PG5">
        <v>742</v>
      </c>
      <c r="PH5">
        <v>5</v>
      </c>
      <c r="PI5">
        <v>1</v>
      </c>
      <c r="PJ5">
        <v>3</v>
      </c>
      <c r="PK5">
        <v>0</v>
      </c>
      <c r="PL5">
        <v>8</v>
      </c>
      <c r="PM5">
        <v>73</v>
      </c>
      <c r="PN5">
        <v>1626</v>
      </c>
      <c r="PO5">
        <v>1379</v>
      </c>
      <c r="PP5">
        <v>107</v>
      </c>
      <c r="PQ5">
        <v>7</v>
      </c>
      <c r="PR5">
        <v>5</v>
      </c>
      <c r="PS5">
        <v>1</v>
      </c>
      <c r="PT5">
        <v>127</v>
      </c>
      <c r="PU5">
        <v>1626</v>
      </c>
      <c r="PV5">
        <v>1391</v>
      </c>
      <c r="PW5">
        <v>34</v>
      </c>
      <c r="PX5">
        <v>3</v>
      </c>
      <c r="PY5">
        <v>20</v>
      </c>
      <c r="PZ5">
        <v>4</v>
      </c>
      <c r="QA5">
        <v>174</v>
      </c>
      <c r="QB5">
        <v>1626</v>
      </c>
      <c r="QC5">
        <v>1645</v>
      </c>
      <c r="QD5">
        <v>358</v>
      </c>
      <c r="QE5">
        <v>2003</v>
      </c>
      <c r="QF5">
        <v>24</v>
      </c>
      <c r="QG5">
        <v>1485</v>
      </c>
      <c r="QH5">
        <v>1193</v>
      </c>
      <c r="QI5">
        <v>65</v>
      </c>
      <c r="QJ5">
        <v>426</v>
      </c>
      <c r="QK5">
        <v>447</v>
      </c>
      <c r="QL5">
        <v>12</v>
      </c>
      <c r="QM5">
        <v>165</v>
      </c>
      <c r="QN5">
        <v>115</v>
      </c>
      <c r="QO5">
        <v>15</v>
      </c>
      <c r="QP5">
        <v>2438</v>
      </c>
      <c r="QQ5">
        <v>1111</v>
      </c>
      <c r="QR5">
        <v>54</v>
      </c>
      <c r="QS5">
        <v>251</v>
      </c>
      <c r="QT5">
        <v>485</v>
      </c>
      <c r="QU5">
        <v>211</v>
      </c>
      <c r="QV5">
        <v>110</v>
      </c>
      <c r="QW5">
        <v>72</v>
      </c>
      <c r="QX5">
        <v>15</v>
      </c>
      <c r="QY5">
        <v>2309</v>
      </c>
      <c r="QZ5">
        <v>2304</v>
      </c>
      <c r="RA5">
        <v>119</v>
      </c>
      <c r="RB5">
        <v>677</v>
      </c>
      <c r="RC5">
        <v>932</v>
      </c>
      <c r="RD5">
        <v>223</v>
      </c>
      <c r="RE5">
        <v>275</v>
      </c>
      <c r="RF5">
        <v>187</v>
      </c>
      <c r="RG5">
        <v>30</v>
      </c>
      <c r="RH5">
        <v>4747</v>
      </c>
      <c r="RI5">
        <v>96</v>
      </c>
      <c r="RJ5">
        <v>353</v>
      </c>
      <c r="RK5">
        <v>236</v>
      </c>
      <c r="RL5">
        <v>379</v>
      </c>
      <c r="RM5">
        <v>301</v>
      </c>
      <c r="RN5">
        <v>153</v>
      </c>
      <c r="RO5">
        <v>1191</v>
      </c>
      <c r="RP5">
        <v>2709</v>
      </c>
      <c r="RQ5">
        <v>67</v>
      </c>
      <c r="RR5">
        <v>336</v>
      </c>
      <c r="RS5">
        <v>346</v>
      </c>
      <c r="RT5">
        <v>217</v>
      </c>
      <c r="RU5">
        <v>252</v>
      </c>
      <c r="RV5">
        <v>180</v>
      </c>
      <c r="RW5">
        <v>1219</v>
      </c>
      <c r="RX5">
        <v>2617</v>
      </c>
      <c r="RY5">
        <v>163</v>
      </c>
      <c r="RZ5">
        <v>689</v>
      </c>
      <c r="SA5">
        <v>582</v>
      </c>
      <c r="SB5">
        <v>596</v>
      </c>
      <c r="SC5">
        <v>553</v>
      </c>
      <c r="SD5">
        <v>333</v>
      </c>
      <c r="SE5">
        <v>2410</v>
      </c>
      <c r="SF5">
        <v>5326</v>
      </c>
      <c r="SG5">
        <v>106</v>
      </c>
      <c r="SH5">
        <v>55</v>
      </c>
      <c r="SI5">
        <v>145</v>
      </c>
      <c r="SJ5">
        <v>338</v>
      </c>
      <c r="SK5">
        <v>109</v>
      </c>
      <c r="SL5">
        <v>146</v>
      </c>
      <c r="SM5">
        <v>144</v>
      </c>
      <c r="SN5">
        <v>28</v>
      </c>
      <c r="SO5">
        <v>0</v>
      </c>
      <c r="SP5">
        <v>0</v>
      </c>
      <c r="SQ5">
        <v>556</v>
      </c>
      <c r="SR5">
        <v>1627</v>
      </c>
      <c r="SS5">
        <v>243</v>
      </c>
      <c r="ST5">
        <v>120</v>
      </c>
      <c r="SU5">
        <v>304</v>
      </c>
      <c r="SV5">
        <v>876</v>
      </c>
      <c r="SW5">
        <v>239</v>
      </c>
      <c r="SX5">
        <v>362</v>
      </c>
      <c r="SY5">
        <v>338</v>
      </c>
      <c r="SZ5">
        <v>71</v>
      </c>
      <c r="TA5">
        <v>0</v>
      </c>
      <c r="TB5">
        <v>0</v>
      </c>
      <c r="TC5">
        <v>1272</v>
      </c>
      <c r="TD5">
        <v>3825</v>
      </c>
      <c r="TE5">
        <v>159</v>
      </c>
      <c r="TF5">
        <v>75</v>
      </c>
      <c r="TG5">
        <v>104</v>
      </c>
      <c r="TH5">
        <v>64</v>
      </c>
      <c r="TI5">
        <v>132</v>
      </c>
      <c r="TJ5">
        <v>49</v>
      </c>
      <c r="TK5">
        <v>62</v>
      </c>
      <c r="TL5">
        <v>368</v>
      </c>
      <c r="TM5">
        <v>646</v>
      </c>
      <c r="TN5">
        <v>1659</v>
      </c>
      <c r="TO5">
        <v>154</v>
      </c>
      <c r="TP5">
        <v>66</v>
      </c>
      <c r="TQ5">
        <v>75</v>
      </c>
      <c r="TR5">
        <v>59</v>
      </c>
      <c r="TS5">
        <v>103</v>
      </c>
      <c r="TT5">
        <v>41</v>
      </c>
      <c r="TU5">
        <v>47</v>
      </c>
      <c r="TV5">
        <v>337</v>
      </c>
      <c r="TW5">
        <v>594</v>
      </c>
      <c r="TX5">
        <v>1476</v>
      </c>
      <c r="TY5">
        <v>313</v>
      </c>
      <c r="TZ5">
        <v>141</v>
      </c>
      <c r="UA5">
        <v>179</v>
      </c>
      <c r="UB5">
        <v>123</v>
      </c>
      <c r="UC5">
        <v>235</v>
      </c>
      <c r="UD5">
        <v>90</v>
      </c>
      <c r="UE5">
        <v>109</v>
      </c>
      <c r="UF5">
        <v>705</v>
      </c>
      <c r="UG5">
        <v>1240</v>
      </c>
      <c r="UH5">
        <v>3135</v>
      </c>
      <c r="UI5">
        <v>447</v>
      </c>
      <c r="UJ5">
        <v>332</v>
      </c>
      <c r="UK5">
        <v>485</v>
      </c>
      <c r="UL5">
        <v>348</v>
      </c>
      <c r="UM5">
        <v>932</v>
      </c>
      <c r="UN5">
        <v>680</v>
      </c>
      <c r="UO5">
        <v>16</v>
      </c>
      <c r="UP5">
        <v>38</v>
      </c>
      <c r="UQ5">
        <v>40</v>
      </c>
      <c r="UR5">
        <v>188</v>
      </c>
      <c r="US5">
        <v>90</v>
      </c>
      <c r="UT5">
        <v>176</v>
      </c>
      <c r="UU5">
        <v>10</v>
      </c>
      <c r="UV5">
        <v>26</v>
      </c>
      <c r="UW5">
        <v>67</v>
      </c>
      <c r="UX5">
        <v>1</v>
      </c>
      <c r="UY5">
        <v>1007</v>
      </c>
      <c r="UZ5">
        <v>1659</v>
      </c>
      <c r="VA5">
        <v>40</v>
      </c>
      <c r="VB5">
        <v>27</v>
      </c>
      <c r="VC5">
        <v>54</v>
      </c>
      <c r="VD5">
        <v>215</v>
      </c>
      <c r="VE5">
        <v>39</v>
      </c>
      <c r="VF5">
        <v>28</v>
      </c>
      <c r="VG5">
        <v>10</v>
      </c>
      <c r="VH5">
        <v>88</v>
      </c>
      <c r="VI5">
        <v>70</v>
      </c>
      <c r="VJ5">
        <v>2</v>
      </c>
      <c r="VK5">
        <v>903</v>
      </c>
      <c r="VL5">
        <v>1476</v>
      </c>
      <c r="VM5">
        <v>56</v>
      </c>
      <c r="VN5">
        <v>65</v>
      </c>
      <c r="VO5">
        <v>94</v>
      </c>
      <c r="VP5">
        <v>403</v>
      </c>
      <c r="VQ5">
        <v>129</v>
      </c>
      <c r="VR5">
        <v>204</v>
      </c>
      <c r="VS5">
        <v>20</v>
      </c>
      <c r="VT5">
        <v>114</v>
      </c>
      <c r="VU5">
        <v>137</v>
      </c>
      <c r="VV5">
        <v>3</v>
      </c>
      <c r="VW5">
        <v>1910</v>
      </c>
      <c r="VX5">
        <v>3135</v>
      </c>
      <c r="VY5">
        <v>34</v>
      </c>
      <c r="VZ5">
        <v>261</v>
      </c>
      <c r="WA5">
        <v>160</v>
      </c>
      <c r="WB5">
        <v>210</v>
      </c>
      <c r="WC5">
        <v>116</v>
      </c>
      <c r="WD5">
        <v>71</v>
      </c>
      <c r="WE5">
        <v>70</v>
      </c>
      <c r="WF5">
        <v>124</v>
      </c>
      <c r="WG5">
        <v>126</v>
      </c>
      <c r="WH5">
        <v>122</v>
      </c>
      <c r="WI5">
        <v>12</v>
      </c>
      <c r="WJ5">
        <v>353</v>
      </c>
      <c r="WK5">
        <v>1659</v>
      </c>
      <c r="WL5">
        <v>22</v>
      </c>
      <c r="WM5">
        <v>222</v>
      </c>
      <c r="WN5">
        <v>159</v>
      </c>
      <c r="WO5">
        <v>193</v>
      </c>
      <c r="WP5">
        <v>108</v>
      </c>
      <c r="WQ5">
        <v>44</v>
      </c>
      <c r="WR5">
        <v>46</v>
      </c>
      <c r="WS5">
        <v>126</v>
      </c>
      <c r="WT5">
        <v>98</v>
      </c>
      <c r="WU5">
        <v>147</v>
      </c>
      <c r="WV5">
        <v>10</v>
      </c>
      <c r="WW5">
        <v>301</v>
      </c>
      <c r="WX5">
        <v>1476</v>
      </c>
      <c r="WY5">
        <v>56</v>
      </c>
      <c r="WZ5">
        <v>483</v>
      </c>
      <c r="XA5">
        <v>319</v>
      </c>
      <c r="XB5">
        <v>403</v>
      </c>
      <c r="XC5">
        <v>224</v>
      </c>
      <c r="XD5">
        <v>115</v>
      </c>
      <c r="XE5">
        <v>116</v>
      </c>
      <c r="XF5">
        <v>250</v>
      </c>
      <c r="XG5">
        <v>224</v>
      </c>
      <c r="XH5">
        <v>269</v>
      </c>
      <c r="XI5">
        <v>22</v>
      </c>
      <c r="XJ5">
        <v>654</v>
      </c>
      <c r="XK5">
        <v>3135</v>
      </c>
      <c r="XL5">
        <v>1313</v>
      </c>
      <c r="XM5">
        <v>131</v>
      </c>
      <c r="XN5">
        <v>441</v>
      </c>
      <c r="XO5">
        <v>235</v>
      </c>
      <c r="XP5">
        <v>1</v>
      </c>
      <c r="XQ5">
        <v>188</v>
      </c>
      <c r="XR5">
        <v>41</v>
      </c>
      <c r="XS5">
        <v>12</v>
      </c>
      <c r="XT5">
        <v>25</v>
      </c>
      <c r="XU5">
        <v>421</v>
      </c>
      <c r="XV5">
        <v>2808</v>
      </c>
      <c r="XW5">
        <v>154</v>
      </c>
      <c r="XX5">
        <v>177</v>
      </c>
      <c r="XY5">
        <v>172</v>
      </c>
      <c r="XZ5">
        <v>246</v>
      </c>
      <c r="YA5">
        <v>431</v>
      </c>
      <c r="YB5">
        <v>535</v>
      </c>
      <c r="YC5">
        <v>209</v>
      </c>
      <c r="YD5">
        <v>422</v>
      </c>
      <c r="YE5">
        <v>439</v>
      </c>
      <c r="YF5">
        <v>2785</v>
      </c>
      <c r="YG5">
        <v>691</v>
      </c>
      <c r="YH5">
        <v>818</v>
      </c>
      <c r="YI5">
        <v>486</v>
      </c>
      <c r="YJ5">
        <v>139</v>
      </c>
      <c r="YK5">
        <v>105</v>
      </c>
      <c r="YL5">
        <v>28</v>
      </c>
      <c r="YM5">
        <v>518</v>
      </c>
      <c r="YN5">
        <v>2785</v>
      </c>
      <c r="YO5">
        <v>34</v>
      </c>
      <c r="YP5">
        <v>86</v>
      </c>
      <c r="YQ5">
        <v>199</v>
      </c>
      <c r="YR5">
        <v>183</v>
      </c>
      <c r="YS5">
        <v>106</v>
      </c>
      <c r="YT5">
        <v>608</v>
      </c>
      <c r="YU5">
        <v>27</v>
      </c>
      <c r="YV5">
        <v>13</v>
      </c>
      <c r="YW5">
        <v>4</v>
      </c>
      <c r="YX5">
        <v>8</v>
      </c>
      <c r="YY5">
        <v>14</v>
      </c>
      <c r="YZ5">
        <v>66</v>
      </c>
      <c r="ZA5">
        <v>37</v>
      </c>
      <c r="ZB5">
        <v>13</v>
      </c>
      <c r="ZC5">
        <v>8</v>
      </c>
      <c r="ZD5">
        <v>18</v>
      </c>
      <c r="ZE5">
        <v>18</v>
      </c>
      <c r="ZF5">
        <v>94</v>
      </c>
      <c r="ZG5">
        <v>1304</v>
      </c>
      <c r="ZH5">
        <v>767</v>
      </c>
      <c r="ZI5">
        <v>231</v>
      </c>
      <c r="ZJ5">
        <v>51</v>
      </c>
      <c r="ZK5">
        <v>9</v>
      </c>
      <c r="ZL5">
        <v>347</v>
      </c>
      <c r="ZM5">
        <v>2709</v>
      </c>
      <c r="ZN5">
        <v>1337</v>
      </c>
      <c r="ZO5">
        <v>743</v>
      </c>
      <c r="ZP5">
        <v>188</v>
      </c>
      <c r="ZQ5">
        <v>38</v>
      </c>
      <c r="ZR5">
        <v>5</v>
      </c>
      <c r="ZS5">
        <v>306</v>
      </c>
      <c r="ZT5">
        <v>2617</v>
      </c>
      <c r="ZU5">
        <v>2641</v>
      </c>
      <c r="ZV5">
        <v>1510</v>
      </c>
      <c r="ZW5">
        <v>419</v>
      </c>
      <c r="ZX5">
        <v>89</v>
      </c>
      <c r="ZY5">
        <v>14</v>
      </c>
      <c r="ZZ5">
        <v>653</v>
      </c>
      <c r="AAA5">
        <v>5326</v>
      </c>
      <c r="AAB5">
        <v>65</v>
      </c>
      <c r="AAC5">
        <v>171</v>
      </c>
      <c r="AAD5">
        <v>155</v>
      </c>
      <c r="AAE5">
        <v>62</v>
      </c>
      <c r="AAF5">
        <v>220</v>
      </c>
      <c r="AAG5">
        <v>33</v>
      </c>
      <c r="AAH5">
        <v>90</v>
      </c>
      <c r="AAI5">
        <v>79</v>
      </c>
      <c r="AAJ5">
        <v>266</v>
      </c>
      <c r="AAK5">
        <v>478</v>
      </c>
      <c r="AAL5">
        <v>1619</v>
      </c>
      <c r="AAM5">
        <v>51</v>
      </c>
      <c r="AAN5">
        <v>158</v>
      </c>
      <c r="AAO5">
        <v>119</v>
      </c>
      <c r="AAP5">
        <v>134</v>
      </c>
      <c r="AAQ5">
        <v>31</v>
      </c>
      <c r="AAR5">
        <v>153</v>
      </c>
      <c r="AAS5">
        <v>127</v>
      </c>
      <c r="AAT5">
        <v>15</v>
      </c>
      <c r="AAU5">
        <v>222</v>
      </c>
      <c r="AAV5">
        <v>352</v>
      </c>
      <c r="AAW5">
        <v>1362</v>
      </c>
      <c r="AAX5">
        <v>116</v>
      </c>
      <c r="AAY5">
        <v>329</v>
      </c>
      <c r="AAZ5">
        <v>274</v>
      </c>
      <c r="ABA5">
        <v>196</v>
      </c>
      <c r="ABB5">
        <v>251</v>
      </c>
      <c r="ABC5">
        <v>186</v>
      </c>
      <c r="ABD5">
        <v>217</v>
      </c>
      <c r="ABE5">
        <v>94</v>
      </c>
      <c r="ABF5">
        <v>488</v>
      </c>
      <c r="ABG5">
        <v>830</v>
      </c>
      <c r="ABH5">
        <v>2981</v>
      </c>
      <c r="ABI5">
        <v>5</v>
      </c>
      <c r="ABJ5">
        <v>51</v>
      </c>
      <c r="ABK5">
        <v>79</v>
      </c>
      <c r="ABL5">
        <v>227</v>
      </c>
      <c r="ABM5">
        <v>144</v>
      </c>
      <c r="ABN5">
        <v>31</v>
      </c>
      <c r="ABO5">
        <v>149</v>
      </c>
      <c r="ABP5">
        <v>507</v>
      </c>
      <c r="ABQ5">
        <v>1193</v>
      </c>
      <c r="ABR5">
        <v>6</v>
      </c>
      <c r="ABS5">
        <v>10</v>
      </c>
      <c r="ABT5">
        <v>38</v>
      </c>
      <c r="ABU5">
        <v>215</v>
      </c>
      <c r="ABV5">
        <v>63</v>
      </c>
      <c r="ABW5">
        <v>38</v>
      </c>
      <c r="ABX5">
        <v>338</v>
      </c>
      <c r="ABY5">
        <v>403</v>
      </c>
      <c r="ABZ5">
        <v>1111</v>
      </c>
      <c r="ACA5">
        <v>1283</v>
      </c>
      <c r="ACB5">
        <v>300</v>
      </c>
      <c r="ACC5">
        <v>34</v>
      </c>
      <c r="ACD5">
        <v>7</v>
      </c>
      <c r="ACE5">
        <v>2</v>
      </c>
      <c r="ACF5">
        <v>959</v>
      </c>
      <c r="ACG5">
        <v>562</v>
      </c>
      <c r="ACH5">
        <v>105</v>
      </c>
      <c r="ACI5">
        <v>1626</v>
      </c>
      <c r="ACJ5">
        <v>887</v>
      </c>
      <c r="ACK5">
        <v>107</v>
      </c>
      <c r="ACL5">
        <v>525</v>
      </c>
      <c r="ACM5">
        <v>107</v>
      </c>
      <c r="ACN5">
        <v>1626</v>
      </c>
    </row>
    <row r="6" spans="1:768">
      <c r="A6" s="4" t="s">
        <v>783</v>
      </c>
      <c r="B6" s="4" t="s">
        <v>767</v>
      </c>
      <c r="C6" s="4" t="s">
        <v>784</v>
      </c>
      <c r="D6" s="7">
        <f t="shared" si="0"/>
        <v>14.837244511733536</v>
      </c>
      <c r="E6">
        <v>9</v>
      </c>
      <c r="F6">
        <v>9</v>
      </c>
      <c r="G6">
        <v>4</v>
      </c>
      <c r="H6">
        <v>11</v>
      </c>
      <c r="I6">
        <v>13</v>
      </c>
      <c r="J6">
        <v>11</v>
      </c>
      <c r="K6">
        <v>11</v>
      </c>
      <c r="L6">
        <v>6</v>
      </c>
      <c r="M6">
        <v>12</v>
      </c>
      <c r="N6">
        <v>8</v>
      </c>
      <c r="O6">
        <v>5</v>
      </c>
      <c r="P6">
        <v>8</v>
      </c>
      <c r="Q6">
        <v>7</v>
      </c>
      <c r="R6">
        <v>3</v>
      </c>
      <c r="S6">
        <v>6</v>
      </c>
      <c r="T6">
        <v>7</v>
      </c>
      <c r="U6">
        <v>12</v>
      </c>
      <c r="V6">
        <v>10</v>
      </c>
      <c r="W6">
        <v>12</v>
      </c>
      <c r="X6">
        <v>15</v>
      </c>
      <c r="Y6">
        <v>213</v>
      </c>
      <c r="Z6">
        <v>333</v>
      </c>
      <c r="AA6">
        <v>203</v>
      </c>
      <c r="AB6">
        <v>139</v>
      </c>
      <c r="AC6">
        <v>94</v>
      </c>
      <c r="AD6">
        <v>74</v>
      </c>
      <c r="AE6">
        <v>58</v>
      </c>
      <c r="AF6">
        <v>52</v>
      </c>
      <c r="AG6">
        <v>33</v>
      </c>
      <c r="AH6">
        <v>21</v>
      </c>
      <c r="AI6">
        <v>13</v>
      </c>
      <c r="AJ6">
        <v>9</v>
      </c>
      <c r="AK6">
        <v>17</v>
      </c>
      <c r="AL6">
        <v>13</v>
      </c>
      <c r="AM6">
        <v>1451</v>
      </c>
      <c r="AN6">
        <v>17</v>
      </c>
      <c r="AO6">
        <v>15</v>
      </c>
      <c r="AP6">
        <v>11</v>
      </c>
      <c r="AQ6">
        <v>10</v>
      </c>
      <c r="AR6">
        <v>11</v>
      </c>
      <c r="AS6">
        <v>10</v>
      </c>
      <c r="AT6">
        <v>5</v>
      </c>
      <c r="AU6">
        <v>7</v>
      </c>
      <c r="AV6">
        <v>11</v>
      </c>
      <c r="AW6">
        <v>8</v>
      </c>
      <c r="AX6">
        <v>13</v>
      </c>
      <c r="AY6">
        <v>6</v>
      </c>
      <c r="AZ6">
        <v>7</v>
      </c>
      <c r="BA6">
        <v>8</v>
      </c>
      <c r="BB6">
        <v>6</v>
      </c>
      <c r="BC6">
        <v>8</v>
      </c>
      <c r="BD6">
        <v>8</v>
      </c>
      <c r="BE6">
        <v>6</v>
      </c>
      <c r="BF6">
        <v>10</v>
      </c>
      <c r="BG6">
        <v>19</v>
      </c>
      <c r="BH6">
        <v>216</v>
      </c>
      <c r="BI6">
        <v>263</v>
      </c>
      <c r="BJ6">
        <v>150</v>
      </c>
      <c r="BK6">
        <v>110</v>
      </c>
      <c r="BL6">
        <v>77</v>
      </c>
      <c r="BM6">
        <v>51</v>
      </c>
      <c r="BN6">
        <v>52</v>
      </c>
      <c r="BO6">
        <v>34</v>
      </c>
      <c r="BP6">
        <v>18</v>
      </c>
      <c r="BQ6">
        <v>23</v>
      </c>
      <c r="BR6">
        <v>22</v>
      </c>
      <c r="BS6">
        <v>18</v>
      </c>
      <c r="BT6">
        <v>19</v>
      </c>
      <c r="BU6">
        <v>32</v>
      </c>
      <c r="BV6">
        <v>1281</v>
      </c>
      <c r="BW6">
        <v>26</v>
      </c>
      <c r="BX6">
        <v>24</v>
      </c>
      <c r="BY6">
        <v>15</v>
      </c>
      <c r="BZ6">
        <v>21</v>
      </c>
      <c r="CA6">
        <v>24</v>
      </c>
      <c r="CB6">
        <v>21</v>
      </c>
      <c r="CC6">
        <v>16</v>
      </c>
      <c r="CD6">
        <v>13</v>
      </c>
      <c r="CE6">
        <v>23</v>
      </c>
      <c r="CF6">
        <v>16</v>
      </c>
      <c r="CG6">
        <v>18</v>
      </c>
      <c r="CH6">
        <v>14</v>
      </c>
      <c r="CI6">
        <v>14</v>
      </c>
      <c r="CJ6">
        <v>11</v>
      </c>
      <c r="CK6">
        <v>12</v>
      </c>
      <c r="CL6">
        <v>15</v>
      </c>
      <c r="CM6">
        <v>20</v>
      </c>
      <c r="CN6">
        <v>16</v>
      </c>
      <c r="CO6">
        <v>22</v>
      </c>
      <c r="CP6">
        <v>34</v>
      </c>
      <c r="CQ6">
        <v>429</v>
      </c>
      <c r="CR6">
        <v>596</v>
      </c>
      <c r="CS6">
        <v>353</v>
      </c>
      <c r="CT6">
        <v>249</v>
      </c>
      <c r="CU6">
        <v>171</v>
      </c>
      <c r="CV6">
        <v>125</v>
      </c>
      <c r="CW6">
        <v>110</v>
      </c>
      <c r="CX6">
        <v>86</v>
      </c>
      <c r="CY6">
        <v>51</v>
      </c>
      <c r="CZ6">
        <v>44</v>
      </c>
      <c r="DA6">
        <v>35</v>
      </c>
      <c r="DB6">
        <v>27</v>
      </c>
      <c r="DC6">
        <v>36</v>
      </c>
      <c r="DD6">
        <v>45</v>
      </c>
      <c r="DE6">
        <v>2732</v>
      </c>
      <c r="DF6">
        <v>1042</v>
      </c>
      <c r="DG6">
        <v>295</v>
      </c>
      <c r="DH6">
        <v>66</v>
      </c>
      <c r="DI6">
        <v>30</v>
      </c>
      <c r="DJ6">
        <v>18</v>
      </c>
      <c r="DK6">
        <v>1451</v>
      </c>
      <c r="DL6">
        <v>885</v>
      </c>
      <c r="DM6">
        <v>270</v>
      </c>
      <c r="DN6">
        <v>35</v>
      </c>
      <c r="DO6">
        <v>33</v>
      </c>
      <c r="DP6">
        <v>58</v>
      </c>
      <c r="DQ6">
        <v>1281</v>
      </c>
      <c r="DR6">
        <v>1927</v>
      </c>
      <c r="DS6">
        <v>565</v>
      </c>
      <c r="DT6">
        <v>101</v>
      </c>
      <c r="DU6">
        <v>63</v>
      </c>
      <c r="DV6">
        <v>76</v>
      </c>
      <c r="DW6">
        <v>2732</v>
      </c>
      <c r="DX6">
        <v>1284</v>
      </c>
      <c r="DY6">
        <v>71</v>
      </c>
      <c r="DZ6">
        <v>237</v>
      </c>
      <c r="EA6">
        <v>26</v>
      </c>
      <c r="EB6">
        <v>388</v>
      </c>
      <c r="EC6">
        <v>653</v>
      </c>
      <c r="ED6">
        <v>0</v>
      </c>
      <c r="EE6">
        <v>2659</v>
      </c>
      <c r="EF6">
        <v>1154</v>
      </c>
      <c r="EG6">
        <v>39</v>
      </c>
      <c r="EH6">
        <v>240</v>
      </c>
      <c r="EI6">
        <v>28</v>
      </c>
      <c r="EJ6">
        <v>402</v>
      </c>
      <c r="EK6">
        <v>615</v>
      </c>
      <c r="EL6">
        <v>181</v>
      </c>
      <c r="EM6">
        <v>2659</v>
      </c>
      <c r="EN6">
        <v>1081</v>
      </c>
      <c r="EO6">
        <v>1</v>
      </c>
      <c r="EP6">
        <v>862</v>
      </c>
      <c r="EQ6">
        <v>119</v>
      </c>
      <c r="ER6">
        <v>262</v>
      </c>
      <c r="ES6">
        <v>68</v>
      </c>
      <c r="ET6">
        <v>266</v>
      </c>
      <c r="EU6">
        <v>2659</v>
      </c>
      <c r="EV6">
        <v>2080</v>
      </c>
      <c r="EW6">
        <v>273</v>
      </c>
      <c r="EX6">
        <v>54</v>
      </c>
      <c r="EY6">
        <v>226</v>
      </c>
      <c r="EZ6">
        <v>2633</v>
      </c>
      <c r="FA6">
        <v>1538</v>
      </c>
      <c r="FB6">
        <v>494</v>
      </c>
      <c r="FC6">
        <v>417</v>
      </c>
      <c r="FD6">
        <v>283</v>
      </c>
      <c r="FE6">
        <v>2732</v>
      </c>
      <c r="FF6">
        <v>1159</v>
      </c>
      <c r="FG6">
        <v>221</v>
      </c>
      <c r="FH6">
        <v>83</v>
      </c>
      <c r="FI6">
        <v>18</v>
      </c>
      <c r="FJ6">
        <v>837</v>
      </c>
      <c r="FK6">
        <v>1159</v>
      </c>
      <c r="FL6">
        <v>386</v>
      </c>
      <c r="FM6">
        <v>474</v>
      </c>
      <c r="FN6">
        <v>228</v>
      </c>
      <c r="FO6">
        <v>18</v>
      </c>
      <c r="FP6">
        <v>53</v>
      </c>
      <c r="FQ6">
        <v>363</v>
      </c>
      <c r="FR6">
        <v>2048</v>
      </c>
      <c r="FS6">
        <v>256</v>
      </c>
      <c r="FT6">
        <v>2667</v>
      </c>
      <c r="FU6">
        <v>363</v>
      </c>
      <c r="FV6">
        <v>71</v>
      </c>
      <c r="FW6">
        <v>5</v>
      </c>
      <c r="FX6">
        <v>20</v>
      </c>
      <c r="FY6">
        <v>18</v>
      </c>
      <c r="FZ6">
        <v>131</v>
      </c>
      <c r="GA6">
        <v>105</v>
      </c>
      <c r="GB6">
        <v>13</v>
      </c>
      <c r="GC6">
        <v>2</v>
      </c>
      <c r="GD6">
        <v>0</v>
      </c>
      <c r="GE6">
        <v>0</v>
      </c>
      <c r="GF6">
        <v>1</v>
      </c>
      <c r="GG6">
        <v>3</v>
      </c>
      <c r="GH6">
        <v>1</v>
      </c>
      <c r="GI6">
        <v>0</v>
      </c>
      <c r="GJ6">
        <v>1</v>
      </c>
      <c r="GK6">
        <v>0</v>
      </c>
      <c r="GL6">
        <v>2</v>
      </c>
      <c r="GM6">
        <v>3</v>
      </c>
      <c r="GN6">
        <v>0</v>
      </c>
      <c r="GO6">
        <v>1</v>
      </c>
      <c r="GP6">
        <v>1</v>
      </c>
      <c r="GQ6">
        <v>5</v>
      </c>
      <c r="GR6">
        <v>305</v>
      </c>
      <c r="GS6">
        <v>109</v>
      </c>
      <c r="GT6">
        <v>48</v>
      </c>
      <c r="GU6">
        <v>13</v>
      </c>
      <c r="GV6">
        <v>7</v>
      </c>
      <c r="GW6">
        <v>482</v>
      </c>
      <c r="GX6">
        <v>610</v>
      </c>
      <c r="GY6">
        <v>327</v>
      </c>
      <c r="GZ6">
        <v>192</v>
      </c>
      <c r="HA6">
        <v>65</v>
      </c>
      <c r="HB6">
        <v>45</v>
      </c>
      <c r="HC6">
        <v>1239</v>
      </c>
      <c r="HD6">
        <v>73</v>
      </c>
      <c r="HE6">
        <v>140</v>
      </c>
      <c r="HF6">
        <v>109</v>
      </c>
      <c r="HG6">
        <v>43</v>
      </c>
      <c r="HH6">
        <v>34</v>
      </c>
      <c r="HI6">
        <v>399</v>
      </c>
      <c r="HJ6">
        <v>0</v>
      </c>
      <c r="HK6">
        <v>94</v>
      </c>
      <c r="HL6">
        <v>42</v>
      </c>
      <c r="HM6">
        <v>4</v>
      </c>
      <c r="HN6">
        <v>1</v>
      </c>
      <c r="HO6">
        <v>2</v>
      </c>
      <c r="HP6">
        <v>0</v>
      </c>
      <c r="HQ6">
        <v>57</v>
      </c>
      <c r="HR6">
        <v>10</v>
      </c>
      <c r="HS6">
        <v>7</v>
      </c>
      <c r="HT6">
        <v>2</v>
      </c>
      <c r="HU6">
        <v>0</v>
      </c>
      <c r="HV6">
        <v>0</v>
      </c>
      <c r="HW6">
        <v>0</v>
      </c>
      <c r="HX6">
        <v>14</v>
      </c>
      <c r="HY6">
        <v>11</v>
      </c>
      <c r="HZ6">
        <v>4</v>
      </c>
      <c r="IA6">
        <v>2</v>
      </c>
      <c r="IB6">
        <v>232</v>
      </c>
      <c r="IC6">
        <v>151</v>
      </c>
      <c r="ID6">
        <v>66</v>
      </c>
      <c r="IE6">
        <v>22</v>
      </c>
      <c r="IF6">
        <v>7</v>
      </c>
      <c r="IG6">
        <v>4</v>
      </c>
      <c r="IH6">
        <v>81</v>
      </c>
      <c r="II6">
        <v>37</v>
      </c>
      <c r="IJ6">
        <v>8</v>
      </c>
      <c r="IK6">
        <v>126</v>
      </c>
      <c r="IL6">
        <v>55</v>
      </c>
      <c r="IM6">
        <v>33</v>
      </c>
      <c r="IN6">
        <v>22</v>
      </c>
      <c r="IO6">
        <v>110</v>
      </c>
      <c r="IP6">
        <v>7</v>
      </c>
      <c r="IQ6">
        <v>6</v>
      </c>
      <c r="IR6">
        <v>1</v>
      </c>
      <c r="IS6">
        <v>14</v>
      </c>
      <c r="IT6">
        <v>116</v>
      </c>
      <c r="IU6">
        <v>54</v>
      </c>
      <c r="IV6">
        <v>22</v>
      </c>
      <c r="IW6">
        <v>192</v>
      </c>
      <c r="IX6">
        <v>81</v>
      </c>
      <c r="IY6">
        <v>46</v>
      </c>
      <c r="IZ6">
        <v>62</v>
      </c>
      <c r="JA6">
        <v>189</v>
      </c>
      <c r="JB6">
        <v>9</v>
      </c>
      <c r="JC6">
        <v>6</v>
      </c>
      <c r="JD6">
        <v>3</v>
      </c>
      <c r="JE6">
        <v>18</v>
      </c>
      <c r="JF6">
        <v>87</v>
      </c>
      <c r="JG6">
        <v>51</v>
      </c>
      <c r="JH6">
        <v>36</v>
      </c>
      <c r="JI6">
        <v>26</v>
      </c>
      <c r="JJ6">
        <v>50</v>
      </c>
      <c r="JK6">
        <v>250</v>
      </c>
      <c r="JL6">
        <v>290</v>
      </c>
      <c r="JM6">
        <v>154</v>
      </c>
      <c r="JN6">
        <v>112</v>
      </c>
      <c r="JO6">
        <v>81</v>
      </c>
      <c r="JP6">
        <v>138</v>
      </c>
      <c r="JQ6">
        <v>775</v>
      </c>
      <c r="JR6">
        <v>191</v>
      </c>
      <c r="JS6">
        <v>30</v>
      </c>
      <c r="JT6">
        <v>11</v>
      </c>
      <c r="JU6">
        <v>58</v>
      </c>
      <c r="JV6">
        <v>49</v>
      </c>
      <c r="JW6">
        <v>36</v>
      </c>
      <c r="JX6">
        <v>37</v>
      </c>
      <c r="JY6">
        <v>70</v>
      </c>
      <c r="JZ6">
        <v>482</v>
      </c>
      <c r="KA6">
        <v>382</v>
      </c>
      <c r="KB6">
        <v>60</v>
      </c>
      <c r="KC6">
        <v>22</v>
      </c>
      <c r="KD6">
        <v>165</v>
      </c>
      <c r="KE6">
        <v>149</v>
      </c>
      <c r="KF6">
        <v>116</v>
      </c>
      <c r="KG6">
        <v>118</v>
      </c>
      <c r="KH6">
        <v>227</v>
      </c>
      <c r="KI6">
        <v>1239</v>
      </c>
      <c r="KJ6">
        <v>567</v>
      </c>
      <c r="KK6">
        <v>138</v>
      </c>
      <c r="KL6">
        <v>101</v>
      </c>
      <c r="KM6">
        <v>43</v>
      </c>
      <c r="KN6">
        <v>73</v>
      </c>
      <c r="KO6">
        <v>922</v>
      </c>
      <c r="KP6">
        <v>637</v>
      </c>
      <c r="KQ6">
        <v>91</v>
      </c>
      <c r="KR6">
        <v>98</v>
      </c>
      <c r="KS6">
        <v>92</v>
      </c>
      <c r="KT6">
        <v>14</v>
      </c>
      <c r="KU6">
        <v>7</v>
      </c>
      <c r="KV6">
        <v>74</v>
      </c>
      <c r="KW6">
        <v>34</v>
      </c>
      <c r="KX6">
        <v>12</v>
      </c>
      <c r="KY6">
        <v>3</v>
      </c>
      <c r="KZ6">
        <v>23</v>
      </c>
      <c r="LA6">
        <v>16</v>
      </c>
      <c r="LB6">
        <v>57</v>
      </c>
      <c r="LC6">
        <v>163</v>
      </c>
      <c r="LD6">
        <v>1321</v>
      </c>
      <c r="LE6">
        <v>637</v>
      </c>
      <c r="LF6">
        <v>182</v>
      </c>
      <c r="LG6">
        <v>196</v>
      </c>
      <c r="LH6">
        <v>319</v>
      </c>
      <c r="LI6">
        <v>51</v>
      </c>
      <c r="LJ6">
        <v>15</v>
      </c>
      <c r="LK6">
        <v>211</v>
      </c>
      <c r="LL6">
        <v>113</v>
      </c>
      <c r="LM6">
        <v>59</v>
      </c>
      <c r="LN6">
        <v>12</v>
      </c>
      <c r="LO6">
        <v>84</v>
      </c>
      <c r="LP6">
        <v>92</v>
      </c>
      <c r="LQ6">
        <v>152</v>
      </c>
      <c r="LR6">
        <v>464</v>
      </c>
      <c r="LS6">
        <v>2587</v>
      </c>
      <c r="LT6">
        <v>637</v>
      </c>
      <c r="LU6">
        <v>351</v>
      </c>
      <c r="LV6">
        <v>184</v>
      </c>
      <c r="LW6">
        <v>86</v>
      </c>
      <c r="LX6">
        <v>38</v>
      </c>
      <c r="LY6">
        <v>19</v>
      </c>
      <c r="LZ6">
        <v>3</v>
      </c>
      <c r="MA6">
        <v>3</v>
      </c>
      <c r="MB6">
        <v>1321</v>
      </c>
      <c r="MC6">
        <v>637</v>
      </c>
      <c r="MD6">
        <v>702</v>
      </c>
      <c r="ME6">
        <v>552</v>
      </c>
      <c r="MF6">
        <v>344</v>
      </c>
      <c r="MG6">
        <v>190</v>
      </c>
      <c r="MH6">
        <v>114</v>
      </c>
      <c r="MI6">
        <v>21</v>
      </c>
      <c r="MJ6">
        <v>27</v>
      </c>
      <c r="MK6">
        <v>2587</v>
      </c>
      <c r="ML6" s="5">
        <v>287</v>
      </c>
      <c r="MM6">
        <v>697</v>
      </c>
      <c r="MN6" s="3">
        <v>196</v>
      </c>
      <c r="MO6">
        <v>0</v>
      </c>
      <c r="MP6">
        <v>141</v>
      </c>
      <c r="MQ6" s="4">
        <v>1321</v>
      </c>
      <c r="MR6">
        <v>672</v>
      </c>
      <c r="MS6">
        <v>1379</v>
      </c>
      <c r="MT6">
        <v>213</v>
      </c>
      <c r="MU6">
        <v>0</v>
      </c>
      <c r="MV6">
        <v>323</v>
      </c>
      <c r="MW6">
        <v>2587</v>
      </c>
      <c r="MX6">
        <v>302</v>
      </c>
      <c r="MY6">
        <v>78</v>
      </c>
      <c r="MZ6">
        <v>199</v>
      </c>
      <c r="NA6">
        <v>70</v>
      </c>
      <c r="NB6">
        <v>70</v>
      </c>
      <c r="NC6">
        <v>75</v>
      </c>
      <c r="ND6">
        <v>74</v>
      </c>
      <c r="NE6">
        <v>66</v>
      </c>
      <c r="NF6">
        <v>41</v>
      </c>
      <c r="NG6">
        <v>346</v>
      </c>
      <c r="NH6">
        <v>1321</v>
      </c>
      <c r="NI6">
        <v>523</v>
      </c>
      <c r="NJ6">
        <v>133</v>
      </c>
      <c r="NK6">
        <v>229</v>
      </c>
      <c r="NL6">
        <v>145</v>
      </c>
      <c r="NM6">
        <v>190</v>
      </c>
      <c r="NN6">
        <v>182</v>
      </c>
      <c r="NO6">
        <v>141</v>
      </c>
      <c r="NP6">
        <v>165</v>
      </c>
      <c r="NQ6">
        <v>102</v>
      </c>
      <c r="NR6">
        <v>777</v>
      </c>
      <c r="NS6">
        <v>2587</v>
      </c>
      <c r="NT6">
        <v>88</v>
      </c>
      <c r="NU6">
        <v>62</v>
      </c>
      <c r="NV6">
        <v>848</v>
      </c>
      <c r="NW6">
        <v>208</v>
      </c>
      <c r="NX6">
        <v>21</v>
      </c>
      <c r="NY6">
        <v>11</v>
      </c>
      <c r="NZ6">
        <v>83</v>
      </c>
      <c r="OA6">
        <v>1321</v>
      </c>
      <c r="OB6">
        <v>165</v>
      </c>
      <c r="OC6">
        <v>112</v>
      </c>
      <c r="OD6">
        <v>1588</v>
      </c>
      <c r="OE6">
        <v>469</v>
      </c>
      <c r="OF6">
        <v>34</v>
      </c>
      <c r="OG6">
        <v>18</v>
      </c>
      <c r="OH6">
        <v>201</v>
      </c>
      <c r="OI6">
        <v>2587</v>
      </c>
      <c r="OJ6">
        <v>348</v>
      </c>
      <c r="OK6">
        <v>311</v>
      </c>
      <c r="OL6">
        <v>204</v>
      </c>
      <c r="OM6">
        <v>142</v>
      </c>
      <c r="ON6">
        <v>73</v>
      </c>
      <c r="OO6">
        <v>41</v>
      </c>
      <c r="OP6">
        <v>8</v>
      </c>
      <c r="OQ6">
        <v>10</v>
      </c>
      <c r="OR6">
        <v>184</v>
      </c>
      <c r="OS6">
        <v>1321</v>
      </c>
      <c r="OT6">
        <v>457</v>
      </c>
      <c r="OU6">
        <v>588</v>
      </c>
      <c r="OV6">
        <v>471</v>
      </c>
      <c r="OW6">
        <v>315</v>
      </c>
      <c r="OX6">
        <v>197</v>
      </c>
      <c r="OY6">
        <v>127</v>
      </c>
      <c r="OZ6">
        <v>23</v>
      </c>
      <c r="PA6">
        <v>36</v>
      </c>
      <c r="PB6">
        <v>373</v>
      </c>
      <c r="PC6">
        <v>2587</v>
      </c>
      <c r="PD6">
        <v>63</v>
      </c>
      <c r="PE6">
        <v>102</v>
      </c>
      <c r="PF6">
        <v>326</v>
      </c>
      <c r="PG6">
        <v>722</v>
      </c>
      <c r="PH6">
        <v>6</v>
      </c>
      <c r="PI6">
        <v>0</v>
      </c>
      <c r="PJ6">
        <v>4</v>
      </c>
      <c r="PK6">
        <v>0</v>
      </c>
      <c r="PL6">
        <v>1</v>
      </c>
      <c r="PM6">
        <v>97</v>
      </c>
      <c r="PN6">
        <v>1321</v>
      </c>
      <c r="PO6">
        <v>1100</v>
      </c>
      <c r="PP6">
        <v>49</v>
      </c>
      <c r="PQ6">
        <v>2</v>
      </c>
      <c r="PR6">
        <v>2</v>
      </c>
      <c r="PS6">
        <v>3</v>
      </c>
      <c r="PT6">
        <v>165</v>
      </c>
      <c r="PU6">
        <v>1321</v>
      </c>
      <c r="PV6">
        <v>1069</v>
      </c>
      <c r="PW6">
        <v>18</v>
      </c>
      <c r="PX6">
        <v>3</v>
      </c>
      <c r="PY6">
        <v>16</v>
      </c>
      <c r="PZ6">
        <v>7</v>
      </c>
      <c r="QA6">
        <v>208</v>
      </c>
      <c r="QB6">
        <v>1321</v>
      </c>
      <c r="QC6">
        <v>1338</v>
      </c>
      <c r="QD6">
        <v>484</v>
      </c>
      <c r="QE6">
        <v>1822</v>
      </c>
      <c r="QF6">
        <v>6</v>
      </c>
      <c r="QG6">
        <v>87</v>
      </c>
      <c r="QH6">
        <v>601</v>
      </c>
      <c r="QI6">
        <v>90</v>
      </c>
      <c r="QJ6">
        <v>248</v>
      </c>
      <c r="QK6">
        <v>236</v>
      </c>
      <c r="QL6">
        <v>4</v>
      </c>
      <c r="QM6">
        <v>68</v>
      </c>
      <c r="QN6">
        <v>79</v>
      </c>
      <c r="QO6">
        <v>2</v>
      </c>
      <c r="QP6">
        <v>1328</v>
      </c>
      <c r="QQ6">
        <v>523</v>
      </c>
      <c r="QR6">
        <v>74</v>
      </c>
      <c r="QS6">
        <v>132</v>
      </c>
      <c r="QT6">
        <v>177</v>
      </c>
      <c r="QU6">
        <v>93</v>
      </c>
      <c r="QV6">
        <v>93</v>
      </c>
      <c r="QW6">
        <v>42</v>
      </c>
      <c r="QX6">
        <v>2</v>
      </c>
      <c r="QY6">
        <v>1136</v>
      </c>
      <c r="QZ6">
        <v>1124</v>
      </c>
      <c r="RA6">
        <v>164</v>
      </c>
      <c r="RB6">
        <v>380</v>
      </c>
      <c r="RC6">
        <v>413</v>
      </c>
      <c r="RD6">
        <v>97</v>
      </c>
      <c r="RE6">
        <v>161</v>
      </c>
      <c r="RF6">
        <v>121</v>
      </c>
      <c r="RG6">
        <v>4</v>
      </c>
      <c r="RH6">
        <v>2464</v>
      </c>
      <c r="RI6">
        <v>62</v>
      </c>
      <c r="RJ6">
        <v>152</v>
      </c>
      <c r="RK6">
        <v>135</v>
      </c>
      <c r="RL6">
        <v>163</v>
      </c>
      <c r="RM6">
        <v>172</v>
      </c>
      <c r="RN6">
        <v>70</v>
      </c>
      <c r="RO6">
        <v>697</v>
      </c>
      <c r="RP6">
        <v>1451</v>
      </c>
      <c r="RQ6">
        <v>40</v>
      </c>
      <c r="RR6">
        <v>161</v>
      </c>
      <c r="RS6">
        <v>187</v>
      </c>
      <c r="RT6">
        <v>96</v>
      </c>
      <c r="RU6">
        <v>137</v>
      </c>
      <c r="RV6">
        <v>83</v>
      </c>
      <c r="RW6">
        <v>577</v>
      </c>
      <c r="RX6">
        <v>1281</v>
      </c>
      <c r="RY6">
        <v>102</v>
      </c>
      <c r="RZ6">
        <v>313</v>
      </c>
      <c r="SA6">
        <v>322</v>
      </c>
      <c r="SB6">
        <v>259</v>
      </c>
      <c r="SC6">
        <v>309</v>
      </c>
      <c r="SD6">
        <v>153</v>
      </c>
      <c r="SE6">
        <v>1274</v>
      </c>
      <c r="SF6">
        <v>2732</v>
      </c>
      <c r="SG6">
        <v>76</v>
      </c>
      <c r="SH6">
        <v>43</v>
      </c>
      <c r="SI6">
        <v>77</v>
      </c>
      <c r="SJ6">
        <v>239</v>
      </c>
      <c r="SK6">
        <v>57</v>
      </c>
      <c r="SL6">
        <v>108</v>
      </c>
      <c r="SM6">
        <v>79</v>
      </c>
      <c r="SN6">
        <v>14</v>
      </c>
      <c r="SO6">
        <v>0</v>
      </c>
      <c r="SP6">
        <v>0</v>
      </c>
      <c r="SQ6">
        <v>628</v>
      </c>
      <c r="SR6">
        <v>1321</v>
      </c>
      <c r="SS6">
        <v>143</v>
      </c>
      <c r="ST6">
        <v>73</v>
      </c>
      <c r="SU6">
        <v>140</v>
      </c>
      <c r="SV6">
        <v>490</v>
      </c>
      <c r="SW6">
        <v>122</v>
      </c>
      <c r="SX6">
        <v>224</v>
      </c>
      <c r="SY6">
        <v>176</v>
      </c>
      <c r="SZ6">
        <v>40</v>
      </c>
      <c r="TA6">
        <v>0</v>
      </c>
      <c r="TB6">
        <v>0</v>
      </c>
      <c r="TC6">
        <v>1179</v>
      </c>
      <c r="TD6">
        <v>2587</v>
      </c>
      <c r="TE6">
        <v>106</v>
      </c>
      <c r="TF6">
        <v>63</v>
      </c>
      <c r="TG6">
        <v>35</v>
      </c>
      <c r="TH6">
        <v>37</v>
      </c>
      <c r="TI6">
        <v>62</v>
      </c>
      <c r="TJ6">
        <v>29</v>
      </c>
      <c r="TK6">
        <v>27</v>
      </c>
      <c r="TL6">
        <v>177</v>
      </c>
      <c r="TM6">
        <v>357</v>
      </c>
      <c r="TN6">
        <v>893</v>
      </c>
      <c r="TO6">
        <v>66</v>
      </c>
      <c r="TP6">
        <v>58</v>
      </c>
      <c r="TQ6">
        <v>36</v>
      </c>
      <c r="TR6">
        <v>32</v>
      </c>
      <c r="TS6">
        <v>64</v>
      </c>
      <c r="TT6">
        <v>19</v>
      </c>
      <c r="TU6">
        <v>22</v>
      </c>
      <c r="TV6">
        <v>160</v>
      </c>
      <c r="TW6">
        <v>329</v>
      </c>
      <c r="TX6">
        <v>786</v>
      </c>
      <c r="TY6">
        <v>172</v>
      </c>
      <c r="TZ6">
        <v>121</v>
      </c>
      <c r="UA6">
        <v>71</v>
      </c>
      <c r="UB6">
        <v>69</v>
      </c>
      <c r="UC6">
        <v>126</v>
      </c>
      <c r="UD6">
        <v>48</v>
      </c>
      <c r="UE6">
        <v>49</v>
      </c>
      <c r="UF6">
        <v>337</v>
      </c>
      <c r="UG6">
        <v>686</v>
      </c>
      <c r="UH6">
        <v>1679</v>
      </c>
      <c r="UI6">
        <v>236</v>
      </c>
      <c r="UJ6">
        <v>199</v>
      </c>
      <c r="UK6">
        <v>177</v>
      </c>
      <c r="UL6">
        <v>173</v>
      </c>
      <c r="UM6">
        <v>413</v>
      </c>
      <c r="UN6">
        <v>372</v>
      </c>
      <c r="UO6">
        <v>16</v>
      </c>
      <c r="UP6">
        <v>23</v>
      </c>
      <c r="UQ6">
        <v>21</v>
      </c>
      <c r="UR6">
        <v>72</v>
      </c>
      <c r="US6">
        <v>58</v>
      </c>
      <c r="UT6">
        <v>74</v>
      </c>
      <c r="UU6">
        <v>5</v>
      </c>
      <c r="UV6">
        <v>16</v>
      </c>
      <c r="UW6">
        <v>28</v>
      </c>
      <c r="UX6">
        <v>2</v>
      </c>
      <c r="UY6">
        <v>578</v>
      </c>
      <c r="UZ6">
        <v>893</v>
      </c>
      <c r="VA6">
        <v>29</v>
      </c>
      <c r="VB6">
        <v>19</v>
      </c>
      <c r="VC6">
        <v>32</v>
      </c>
      <c r="VD6">
        <v>112</v>
      </c>
      <c r="VE6">
        <v>24</v>
      </c>
      <c r="VF6">
        <v>19</v>
      </c>
      <c r="VG6">
        <v>7</v>
      </c>
      <c r="VH6">
        <v>51</v>
      </c>
      <c r="VI6">
        <v>23</v>
      </c>
      <c r="VJ6">
        <v>1</v>
      </c>
      <c r="VK6">
        <v>469</v>
      </c>
      <c r="VL6">
        <v>786</v>
      </c>
      <c r="VM6">
        <v>45</v>
      </c>
      <c r="VN6">
        <v>42</v>
      </c>
      <c r="VO6">
        <v>53</v>
      </c>
      <c r="VP6">
        <v>184</v>
      </c>
      <c r="VQ6">
        <v>82</v>
      </c>
      <c r="VR6">
        <v>93</v>
      </c>
      <c r="VS6">
        <v>12</v>
      </c>
      <c r="VT6">
        <v>67</v>
      </c>
      <c r="VU6">
        <v>51</v>
      </c>
      <c r="VV6">
        <v>3</v>
      </c>
      <c r="VW6">
        <v>1047</v>
      </c>
      <c r="VX6">
        <v>1679</v>
      </c>
      <c r="VY6">
        <v>18</v>
      </c>
      <c r="VZ6">
        <v>136</v>
      </c>
      <c r="WA6">
        <v>110</v>
      </c>
      <c r="WB6">
        <v>137</v>
      </c>
      <c r="WC6">
        <v>65</v>
      </c>
      <c r="WD6">
        <v>25</v>
      </c>
      <c r="WE6">
        <v>43</v>
      </c>
      <c r="WF6">
        <v>63</v>
      </c>
      <c r="WG6">
        <v>56</v>
      </c>
      <c r="WH6">
        <v>59</v>
      </c>
      <c r="WI6">
        <v>6</v>
      </c>
      <c r="WJ6">
        <v>175</v>
      </c>
      <c r="WK6">
        <v>893</v>
      </c>
      <c r="WL6">
        <v>17</v>
      </c>
      <c r="WM6">
        <v>102</v>
      </c>
      <c r="WN6">
        <v>112</v>
      </c>
      <c r="WO6">
        <v>106</v>
      </c>
      <c r="WP6">
        <v>45</v>
      </c>
      <c r="WQ6">
        <v>19</v>
      </c>
      <c r="WR6">
        <v>35</v>
      </c>
      <c r="WS6">
        <v>61</v>
      </c>
      <c r="WT6">
        <v>62</v>
      </c>
      <c r="WU6">
        <v>65</v>
      </c>
      <c r="WV6">
        <v>7</v>
      </c>
      <c r="WW6">
        <v>155</v>
      </c>
      <c r="WX6">
        <v>786</v>
      </c>
      <c r="WY6">
        <v>35</v>
      </c>
      <c r="WZ6">
        <v>238</v>
      </c>
      <c r="XA6">
        <v>222</v>
      </c>
      <c r="XB6">
        <v>243</v>
      </c>
      <c r="XC6">
        <v>110</v>
      </c>
      <c r="XD6">
        <v>44</v>
      </c>
      <c r="XE6">
        <v>78</v>
      </c>
      <c r="XF6">
        <v>124</v>
      </c>
      <c r="XG6">
        <v>118</v>
      </c>
      <c r="XH6">
        <v>124</v>
      </c>
      <c r="XI6">
        <v>13</v>
      </c>
      <c r="XJ6">
        <v>330</v>
      </c>
      <c r="XK6">
        <v>1679</v>
      </c>
      <c r="XL6">
        <v>669</v>
      </c>
      <c r="XM6">
        <v>90</v>
      </c>
      <c r="XN6">
        <v>361</v>
      </c>
      <c r="XO6">
        <v>85</v>
      </c>
      <c r="XP6">
        <v>3</v>
      </c>
      <c r="XQ6">
        <v>105</v>
      </c>
      <c r="XR6">
        <v>27</v>
      </c>
      <c r="XS6">
        <v>12</v>
      </c>
      <c r="XT6">
        <v>25</v>
      </c>
      <c r="XU6">
        <v>260</v>
      </c>
      <c r="XV6">
        <v>1637</v>
      </c>
      <c r="XW6">
        <v>105</v>
      </c>
      <c r="XX6">
        <v>129</v>
      </c>
      <c r="XY6">
        <v>92</v>
      </c>
      <c r="XZ6">
        <v>157</v>
      </c>
      <c r="YA6">
        <v>248</v>
      </c>
      <c r="YB6">
        <v>236</v>
      </c>
      <c r="YC6">
        <v>117</v>
      </c>
      <c r="YD6">
        <v>233</v>
      </c>
      <c r="YE6">
        <v>297</v>
      </c>
      <c r="YF6">
        <v>1614</v>
      </c>
      <c r="YG6">
        <v>272</v>
      </c>
      <c r="YH6">
        <v>475</v>
      </c>
      <c r="YI6">
        <v>341</v>
      </c>
      <c r="YJ6">
        <v>91</v>
      </c>
      <c r="YK6">
        <v>79</v>
      </c>
      <c r="YL6">
        <v>14</v>
      </c>
      <c r="YM6">
        <v>342</v>
      </c>
      <c r="YN6">
        <v>1614</v>
      </c>
      <c r="YO6">
        <v>12</v>
      </c>
      <c r="YP6">
        <v>32</v>
      </c>
      <c r="YQ6">
        <v>89</v>
      </c>
      <c r="YR6">
        <v>69</v>
      </c>
      <c r="YS6">
        <v>108</v>
      </c>
      <c r="YT6">
        <v>310</v>
      </c>
      <c r="YU6">
        <v>12</v>
      </c>
      <c r="YV6">
        <v>3</v>
      </c>
      <c r="YW6">
        <v>3</v>
      </c>
      <c r="YX6">
        <v>8</v>
      </c>
      <c r="YY6">
        <v>7</v>
      </c>
      <c r="YZ6">
        <v>33</v>
      </c>
      <c r="ZA6">
        <v>12</v>
      </c>
      <c r="ZB6">
        <v>9</v>
      </c>
      <c r="ZC6">
        <v>2</v>
      </c>
      <c r="ZD6">
        <v>3</v>
      </c>
      <c r="ZE6">
        <v>10</v>
      </c>
      <c r="ZF6">
        <v>36</v>
      </c>
      <c r="ZG6">
        <v>708</v>
      </c>
      <c r="ZH6">
        <v>454</v>
      </c>
      <c r="ZI6">
        <v>109</v>
      </c>
      <c r="ZJ6">
        <v>21</v>
      </c>
      <c r="ZK6">
        <v>4</v>
      </c>
      <c r="ZL6">
        <v>155</v>
      </c>
      <c r="ZM6">
        <v>1451</v>
      </c>
      <c r="ZN6">
        <v>614</v>
      </c>
      <c r="ZO6">
        <v>399</v>
      </c>
      <c r="ZP6">
        <v>114</v>
      </c>
      <c r="ZQ6">
        <v>29</v>
      </c>
      <c r="ZR6">
        <v>2</v>
      </c>
      <c r="ZS6">
        <v>123</v>
      </c>
      <c r="ZT6">
        <v>1281</v>
      </c>
      <c r="ZU6">
        <v>1322</v>
      </c>
      <c r="ZV6">
        <v>853</v>
      </c>
      <c r="ZW6">
        <v>223</v>
      </c>
      <c r="ZX6">
        <v>50</v>
      </c>
      <c r="ZY6">
        <v>6</v>
      </c>
      <c r="ZZ6">
        <v>278</v>
      </c>
      <c r="AAA6">
        <v>2732</v>
      </c>
      <c r="AAB6">
        <v>23</v>
      </c>
      <c r="AAC6">
        <v>88</v>
      </c>
      <c r="AAD6">
        <v>68</v>
      </c>
      <c r="AAE6">
        <v>43</v>
      </c>
      <c r="AAF6">
        <v>95</v>
      </c>
      <c r="AAG6">
        <v>20</v>
      </c>
      <c r="AAH6">
        <v>49</v>
      </c>
      <c r="AAI6">
        <v>39</v>
      </c>
      <c r="AAJ6">
        <v>153</v>
      </c>
      <c r="AAK6">
        <v>271</v>
      </c>
      <c r="AAL6">
        <v>849</v>
      </c>
      <c r="AAM6">
        <v>19</v>
      </c>
      <c r="AAN6">
        <v>64</v>
      </c>
      <c r="AAO6">
        <v>52</v>
      </c>
      <c r="AAP6">
        <v>69</v>
      </c>
      <c r="AAQ6">
        <v>12</v>
      </c>
      <c r="AAR6">
        <v>61</v>
      </c>
      <c r="AAS6">
        <v>69</v>
      </c>
      <c r="AAT6">
        <v>6</v>
      </c>
      <c r="AAU6">
        <v>125</v>
      </c>
      <c r="AAV6">
        <v>178</v>
      </c>
      <c r="AAW6">
        <v>655</v>
      </c>
      <c r="AAX6">
        <v>42</v>
      </c>
      <c r="AAY6">
        <v>152</v>
      </c>
      <c r="AAZ6">
        <v>120</v>
      </c>
      <c r="ABA6">
        <v>112</v>
      </c>
      <c r="ABB6">
        <v>107</v>
      </c>
      <c r="ABC6">
        <v>81</v>
      </c>
      <c r="ABD6">
        <v>118</v>
      </c>
      <c r="ABE6">
        <v>45</v>
      </c>
      <c r="ABF6">
        <v>278</v>
      </c>
      <c r="ABG6">
        <v>449</v>
      </c>
      <c r="ABH6">
        <v>1504</v>
      </c>
      <c r="ABI6">
        <v>0</v>
      </c>
      <c r="ABJ6">
        <v>25</v>
      </c>
      <c r="ABK6">
        <v>36</v>
      </c>
      <c r="ABL6">
        <v>100</v>
      </c>
      <c r="ABM6">
        <v>64</v>
      </c>
      <c r="ABN6">
        <v>14</v>
      </c>
      <c r="ABO6">
        <v>110</v>
      </c>
      <c r="ABP6">
        <v>252</v>
      </c>
      <c r="ABQ6">
        <v>601</v>
      </c>
      <c r="ABR6">
        <v>0</v>
      </c>
      <c r="ABS6">
        <v>2</v>
      </c>
      <c r="ABT6">
        <v>16</v>
      </c>
      <c r="ABU6">
        <v>103</v>
      </c>
      <c r="ABV6">
        <v>28</v>
      </c>
      <c r="ABW6">
        <v>17</v>
      </c>
      <c r="ABX6">
        <v>147</v>
      </c>
      <c r="ABY6">
        <v>210</v>
      </c>
      <c r="ABZ6">
        <v>523</v>
      </c>
      <c r="ACA6">
        <v>1051</v>
      </c>
      <c r="ACB6">
        <v>248</v>
      </c>
      <c r="ACC6">
        <v>15</v>
      </c>
      <c r="ACD6">
        <v>3</v>
      </c>
      <c r="ACE6">
        <v>4</v>
      </c>
      <c r="ACF6">
        <v>760</v>
      </c>
      <c r="ACG6">
        <v>434</v>
      </c>
      <c r="ACH6">
        <v>127</v>
      </c>
      <c r="ACI6">
        <v>1321</v>
      </c>
      <c r="ACJ6">
        <v>684</v>
      </c>
      <c r="ACK6">
        <v>77</v>
      </c>
      <c r="ACL6">
        <v>389</v>
      </c>
      <c r="ACM6">
        <v>171</v>
      </c>
      <c r="ACN6">
        <v>1321</v>
      </c>
    </row>
    <row r="7" spans="1:768">
      <c r="A7" t="s">
        <v>785</v>
      </c>
      <c r="B7" t="s">
        <v>767</v>
      </c>
      <c r="C7" t="s">
        <v>786</v>
      </c>
      <c r="D7" s="6">
        <f t="shared" si="0"/>
        <v>1.6552511415525115</v>
      </c>
      <c r="E7">
        <v>21</v>
      </c>
      <c r="F7">
        <v>19</v>
      </c>
      <c r="G7">
        <v>16</v>
      </c>
      <c r="H7">
        <v>6</v>
      </c>
      <c r="I7">
        <v>8</v>
      </c>
      <c r="J7">
        <v>8</v>
      </c>
      <c r="K7">
        <v>7</v>
      </c>
      <c r="L7">
        <v>2</v>
      </c>
      <c r="M7">
        <v>5</v>
      </c>
      <c r="N7">
        <v>5</v>
      </c>
      <c r="O7">
        <v>10</v>
      </c>
      <c r="P7">
        <v>2</v>
      </c>
      <c r="Q7">
        <v>2</v>
      </c>
      <c r="R7">
        <v>5</v>
      </c>
      <c r="S7">
        <v>9</v>
      </c>
      <c r="T7">
        <v>3</v>
      </c>
      <c r="U7">
        <v>5</v>
      </c>
      <c r="V7">
        <v>6</v>
      </c>
      <c r="W7">
        <v>20</v>
      </c>
      <c r="X7">
        <v>25</v>
      </c>
      <c r="Y7">
        <v>337</v>
      </c>
      <c r="Z7">
        <v>700</v>
      </c>
      <c r="AA7">
        <v>535</v>
      </c>
      <c r="AB7">
        <v>249</v>
      </c>
      <c r="AC7">
        <v>155</v>
      </c>
      <c r="AD7">
        <v>121</v>
      </c>
      <c r="AE7">
        <v>109</v>
      </c>
      <c r="AF7">
        <v>74</v>
      </c>
      <c r="AG7">
        <v>78</v>
      </c>
      <c r="AH7">
        <v>43</v>
      </c>
      <c r="AI7">
        <v>40</v>
      </c>
      <c r="AJ7">
        <v>9</v>
      </c>
      <c r="AK7">
        <v>3</v>
      </c>
      <c r="AL7">
        <v>6</v>
      </c>
      <c r="AM7">
        <v>2643</v>
      </c>
      <c r="AN7">
        <v>26</v>
      </c>
      <c r="AO7">
        <v>9</v>
      </c>
      <c r="AP7">
        <v>20</v>
      </c>
      <c r="AQ7">
        <v>13</v>
      </c>
      <c r="AR7">
        <v>15</v>
      </c>
      <c r="AS7">
        <v>10</v>
      </c>
      <c r="AT7">
        <v>8</v>
      </c>
      <c r="AU7">
        <v>8</v>
      </c>
      <c r="AV7">
        <v>5</v>
      </c>
      <c r="AW7">
        <v>6</v>
      </c>
      <c r="AX7">
        <v>4</v>
      </c>
      <c r="AY7">
        <v>10</v>
      </c>
      <c r="AZ7">
        <v>14</v>
      </c>
      <c r="BA7">
        <v>4</v>
      </c>
      <c r="BB7">
        <v>8</v>
      </c>
      <c r="BC7">
        <v>4</v>
      </c>
      <c r="BD7">
        <v>14</v>
      </c>
      <c r="BE7">
        <v>16</v>
      </c>
      <c r="BF7">
        <v>35</v>
      </c>
      <c r="BG7">
        <v>37</v>
      </c>
      <c r="BH7">
        <v>488</v>
      </c>
      <c r="BI7">
        <v>664</v>
      </c>
      <c r="BJ7">
        <v>476</v>
      </c>
      <c r="BK7">
        <v>180</v>
      </c>
      <c r="BL7">
        <v>136</v>
      </c>
      <c r="BM7">
        <v>124</v>
      </c>
      <c r="BN7">
        <v>110</v>
      </c>
      <c r="BO7">
        <v>73</v>
      </c>
      <c r="BP7">
        <v>60</v>
      </c>
      <c r="BQ7">
        <v>63</v>
      </c>
      <c r="BR7">
        <v>33</v>
      </c>
      <c r="BS7">
        <v>12</v>
      </c>
      <c r="BT7">
        <v>9</v>
      </c>
      <c r="BU7">
        <v>8</v>
      </c>
      <c r="BV7">
        <v>2702</v>
      </c>
      <c r="BW7">
        <v>47</v>
      </c>
      <c r="BX7">
        <v>28</v>
      </c>
      <c r="BY7">
        <v>36</v>
      </c>
      <c r="BZ7">
        <v>19</v>
      </c>
      <c r="CA7">
        <v>23</v>
      </c>
      <c r="CB7">
        <v>18</v>
      </c>
      <c r="CC7">
        <v>15</v>
      </c>
      <c r="CD7">
        <v>10</v>
      </c>
      <c r="CE7">
        <v>10</v>
      </c>
      <c r="CF7">
        <v>11</v>
      </c>
      <c r="CG7">
        <v>14</v>
      </c>
      <c r="CH7">
        <v>12</v>
      </c>
      <c r="CI7">
        <v>16</v>
      </c>
      <c r="CJ7">
        <v>9</v>
      </c>
      <c r="CK7">
        <v>17</v>
      </c>
      <c r="CL7">
        <v>7</v>
      </c>
      <c r="CM7">
        <v>19</v>
      </c>
      <c r="CN7">
        <v>22</v>
      </c>
      <c r="CO7">
        <v>55</v>
      </c>
      <c r="CP7">
        <v>62</v>
      </c>
      <c r="CQ7">
        <v>825</v>
      </c>
      <c r="CR7">
        <v>1364</v>
      </c>
      <c r="CS7">
        <v>1011</v>
      </c>
      <c r="CT7">
        <v>429</v>
      </c>
      <c r="CU7">
        <v>291</v>
      </c>
      <c r="CV7">
        <v>245</v>
      </c>
      <c r="CW7">
        <v>219</v>
      </c>
      <c r="CX7">
        <v>147</v>
      </c>
      <c r="CY7">
        <v>138</v>
      </c>
      <c r="CZ7">
        <v>106</v>
      </c>
      <c r="DA7">
        <v>73</v>
      </c>
      <c r="DB7">
        <v>21</v>
      </c>
      <c r="DC7">
        <v>12</v>
      </c>
      <c r="DD7">
        <v>14</v>
      </c>
      <c r="DE7">
        <v>5345</v>
      </c>
      <c r="DF7">
        <v>1817</v>
      </c>
      <c r="DG7">
        <v>704</v>
      </c>
      <c r="DH7">
        <v>40</v>
      </c>
      <c r="DI7">
        <v>57</v>
      </c>
      <c r="DJ7">
        <v>25</v>
      </c>
      <c r="DK7">
        <v>2643</v>
      </c>
      <c r="DL7">
        <v>1799</v>
      </c>
      <c r="DM7">
        <v>727</v>
      </c>
      <c r="DN7">
        <v>39</v>
      </c>
      <c r="DO7">
        <v>75</v>
      </c>
      <c r="DP7">
        <v>62</v>
      </c>
      <c r="DQ7">
        <v>2702</v>
      </c>
      <c r="DR7">
        <v>3616</v>
      </c>
      <c r="DS7">
        <v>1431</v>
      </c>
      <c r="DT7">
        <v>79</v>
      </c>
      <c r="DU7">
        <v>132</v>
      </c>
      <c r="DV7">
        <v>87</v>
      </c>
      <c r="DW7">
        <v>5345</v>
      </c>
      <c r="DX7">
        <v>1414</v>
      </c>
      <c r="DY7">
        <v>147</v>
      </c>
      <c r="DZ7">
        <v>165</v>
      </c>
      <c r="EA7">
        <v>28</v>
      </c>
      <c r="EB7">
        <v>715</v>
      </c>
      <c r="EC7">
        <v>1750</v>
      </c>
      <c r="ED7">
        <v>0</v>
      </c>
      <c r="EE7">
        <v>4219</v>
      </c>
      <c r="EF7">
        <v>1339</v>
      </c>
      <c r="EG7">
        <v>76</v>
      </c>
      <c r="EH7">
        <v>170</v>
      </c>
      <c r="EI7">
        <v>28</v>
      </c>
      <c r="EJ7">
        <v>736</v>
      </c>
      <c r="EK7">
        <v>1709</v>
      </c>
      <c r="EL7">
        <v>161</v>
      </c>
      <c r="EM7">
        <v>4219</v>
      </c>
      <c r="EN7">
        <v>1220</v>
      </c>
      <c r="EO7">
        <v>0</v>
      </c>
      <c r="EP7">
        <v>1256</v>
      </c>
      <c r="EQ7">
        <v>70</v>
      </c>
      <c r="ER7">
        <v>1220</v>
      </c>
      <c r="ES7">
        <v>204</v>
      </c>
      <c r="ET7">
        <v>249</v>
      </c>
      <c r="EU7">
        <v>4219</v>
      </c>
      <c r="EV7">
        <v>3126</v>
      </c>
      <c r="EW7">
        <v>492</v>
      </c>
      <c r="EX7">
        <v>74</v>
      </c>
      <c r="EY7">
        <v>482</v>
      </c>
      <c r="EZ7">
        <v>4174</v>
      </c>
      <c r="FA7">
        <v>2153</v>
      </c>
      <c r="FB7">
        <v>1356</v>
      </c>
      <c r="FC7">
        <v>1400</v>
      </c>
      <c r="FD7">
        <v>436</v>
      </c>
      <c r="FE7">
        <v>5345</v>
      </c>
      <c r="FF7">
        <v>2311</v>
      </c>
      <c r="FG7">
        <v>143</v>
      </c>
      <c r="FH7">
        <v>172</v>
      </c>
      <c r="FI7">
        <v>17</v>
      </c>
      <c r="FJ7">
        <v>1979</v>
      </c>
      <c r="FK7">
        <v>2311</v>
      </c>
      <c r="FL7">
        <v>945</v>
      </c>
      <c r="FM7">
        <v>971</v>
      </c>
      <c r="FN7">
        <v>287</v>
      </c>
      <c r="FO7">
        <v>25</v>
      </c>
      <c r="FP7">
        <v>83</v>
      </c>
      <c r="FQ7">
        <v>612</v>
      </c>
      <c r="FR7">
        <v>4247</v>
      </c>
      <c r="FS7">
        <v>375</v>
      </c>
      <c r="FT7">
        <v>5234</v>
      </c>
      <c r="FU7">
        <v>612</v>
      </c>
      <c r="FV7">
        <v>86</v>
      </c>
      <c r="FW7">
        <v>4</v>
      </c>
      <c r="FX7">
        <v>17</v>
      </c>
      <c r="FY7">
        <v>38</v>
      </c>
      <c r="FZ7">
        <v>280</v>
      </c>
      <c r="GA7">
        <v>171</v>
      </c>
      <c r="GB7">
        <v>16</v>
      </c>
      <c r="GC7">
        <v>0</v>
      </c>
      <c r="GD7">
        <v>0</v>
      </c>
      <c r="GE7">
        <v>0</v>
      </c>
      <c r="GF7">
        <v>1</v>
      </c>
      <c r="GG7">
        <v>1</v>
      </c>
      <c r="GH7">
        <v>2</v>
      </c>
      <c r="GI7">
        <v>1</v>
      </c>
      <c r="GJ7">
        <v>0</v>
      </c>
      <c r="GK7">
        <v>0</v>
      </c>
      <c r="GL7">
        <v>3</v>
      </c>
      <c r="GM7">
        <v>2</v>
      </c>
      <c r="GN7">
        <v>1</v>
      </c>
      <c r="GO7">
        <v>0</v>
      </c>
      <c r="GP7">
        <v>1</v>
      </c>
      <c r="GQ7">
        <v>4</v>
      </c>
      <c r="GR7">
        <v>639</v>
      </c>
      <c r="GS7">
        <v>114</v>
      </c>
      <c r="GT7">
        <v>55</v>
      </c>
      <c r="GU7">
        <v>10</v>
      </c>
      <c r="GV7">
        <v>6</v>
      </c>
      <c r="GW7">
        <v>824</v>
      </c>
      <c r="GX7">
        <v>1278</v>
      </c>
      <c r="GY7">
        <v>342</v>
      </c>
      <c r="GZ7">
        <v>220</v>
      </c>
      <c r="HA7">
        <v>50</v>
      </c>
      <c r="HB7">
        <v>38</v>
      </c>
      <c r="HC7">
        <v>1928</v>
      </c>
      <c r="HD7">
        <v>65</v>
      </c>
      <c r="HE7">
        <v>132</v>
      </c>
      <c r="HF7">
        <v>114</v>
      </c>
      <c r="HG7">
        <v>31</v>
      </c>
      <c r="HH7">
        <v>28</v>
      </c>
      <c r="HI7">
        <v>370</v>
      </c>
      <c r="HJ7">
        <v>0</v>
      </c>
      <c r="HK7">
        <v>105</v>
      </c>
      <c r="HL7">
        <v>51</v>
      </c>
      <c r="HM7">
        <v>3</v>
      </c>
      <c r="HN7">
        <v>0</v>
      </c>
      <c r="HO7">
        <v>0</v>
      </c>
      <c r="HP7">
        <v>0</v>
      </c>
      <c r="HQ7">
        <v>56</v>
      </c>
      <c r="HR7">
        <v>12</v>
      </c>
      <c r="HS7">
        <v>4</v>
      </c>
      <c r="HT7">
        <v>0</v>
      </c>
      <c r="HU7">
        <v>0</v>
      </c>
      <c r="HV7">
        <v>0</v>
      </c>
      <c r="HW7">
        <v>0</v>
      </c>
      <c r="HX7">
        <v>6</v>
      </c>
      <c r="HY7">
        <v>6</v>
      </c>
      <c r="HZ7">
        <v>4</v>
      </c>
      <c r="IA7">
        <v>3</v>
      </c>
      <c r="IB7">
        <v>574</v>
      </c>
      <c r="IC7">
        <v>161</v>
      </c>
      <c r="ID7">
        <v>69</v>
      </c>
      <c r="IE7">
        <v>13</v>
      </c>
      <c r="IF7">
        <v>4</v>
      </c>
      <c r="IG7">
        <v>3</v>
      </c>
      <c r="IH7">
        <v>118</v>
      </c>
      <c r="II7">
        <v>33</v>
      </c>
      <c r="IJ7">
        <v>9</v>
      </c>
      <c r="IK7">
        <v>160</v>
      </c>
      <c r="IL7">
        <v>37</v>
      </c>
      <c r="IM7">
        <v>29</v>
      </c>
      <c r="IN7">
        <v>8</v>
      </c>
      <c r="IO7">
        <v>74</v>
      </c>
      <c r="IP7">
        <v>4</v>
      </c>
      <c r="IQ7">
        <v>10</v>
      </c>
      <c r="IR7">
        <v>2</v>
      </c>
      <c r="IS7">
        <v>16</v>
      </c>
      <c r="IT7">
        <v>166</v>
      </c>
      <c r="IU7">
        <v>45</v>
      </c>
      <c r="IV7">
        <v>31</v>
      </c>
      <c r="IW7">
        <v>242</v>
      </c>
      <c r="IX7">
        <v>45</v>
      </c>
      <c r="IY7">
        <v>36</v>
      </c>
      <c r="IZ7">
        <v>25</v>
      </c>
      <c r="JA7">
        <v>106</v>
      </c>
      <c r="JB7">
        <v>5</v>
      </c>
      <c r="JC7">
        <v>11</v>
      </c>
      <c r="JD7">
        <v>6</v>
      </c>
      <c r="JE7">
        <v>22</v>
      </c>
      <c r="JF7">
        <v>121</v>
      </c>
      <c r="JG7">
        <v>37</v>
      </c>
      <c r="JH7">
        <v>20</v>
      </c>
      <c r="JI7">
        <v>15</v>
      </c>
      <c r="JJ7">
        <v>57</v>
      </c>
      <c r="JK7">
        <v>250</v>
      </c>
      <c r="JL7">
        <v>391</v>
      </c>
      <c r="JM7">
        <v>113</v>
      </c>
      <c r="JN7">
        <v>79</v>
      </c>
      <c r="JO7">
        <v>47</v>
      </c>
      <c r="JP7">
        <v>150</v>
      </c>
      <c r="JQ7">
        <v>780</v>
      </c>
      <c r="JR7">
        <v>532</v>
      </c>
      <c r="JS7">
        <v>32</v>
      </c>
      <c r="JT7">
        <v>10</v>
      </c>
      <c r="JU7">
        <v>95</v>
      </c>
      <c r="JV7">
        <v>41</v>
      </c>
      <c r="JW7">
        <v>23</v>
      </c>
      <c r="JX7">
        <v>24</v>
      </c>
      <c r="JY7">
        <v>67</v>
      </c>
      <c r="JZ7">
        <v>824</v>
      </c>
      <c r="KA7">
        <v>1064</v>
      </c>
      <c r="KB7">
        <v>64</v>
      </c>
      <c r="KC7">
        <v>20</v>
      </c>
      <c r="KD7">
        <v>284</v>
      </c>
      <c r="KE7">
        <v>129</v>
      </c>
      <c r="KF7">
        <v>80</v>
      </c>
      <c r="KG7">
        <v>83</v>
      </c>
      <c r="KH7">
        <v>204</v>
      </c>
      <c r="KI7">
        <v>1928</v>
      </c>
      <c r="KJ7">
        <v>1212</v>
      </c>
      <c r="KK7">
        <v>214</v>
      </c>
      <c r="KL7">
        <v>137</v>
      </c>
      <c r="KM7">
        <v>51</v>
      </c>
      <c r="KN7">
        <v>79</v>
      </c>
      <c r="KO7">
        <v>1693</v>
      </c>
      <c r="KP7">
        <v>503</v>
      </c>
      <c r="KQ7">
        <v>158</v>
      </c>
      <c r="KR7">
        <v>276</v>
      </c>
      <c r="KS7">
        <v>100</v>
      </c>
      <c r="KT7">
        <v>19</v>
      </c>
      <c r="KU7">
        <v>13</v>
      </c>
      <c r="KV7">
        <v>53</v>
      </c>
      <c r="KW7">
        <v>92</v>
      </c>
      <c r="KX7">
        <v>27</v>
      </c>
      <c r="KY7">
        <v>1</v>
      </c>
      <c r="KZ7">
        <v>10</v>
      </c>
      <c r="LA7">
        <v>37</v>
      </c>
      <c r="LB7">
        <v>126</v>
      </c>
      <c r="LC7">
        <v>337</v>
      </c>
      <c r="LD7">
        <v>1752</v>
      </c>
      <c r="LE7">
        <v>503</v>
      </c>
      <c r="LF7">
        <v>316</v>
      </c>
      <c r="LG7">
        <v>552</v>
      </c>
      <c r="LH7">
        <v>358</v>
      </c>
      <c r="LI7">
        <v>68</v>
      </c>
      <c r="LJ7">
        <v>31</v>
      </c>
      <c r="LK7">
        <v>131</v>
      </c>
      <c r="LL7">
        <v>331</v>
      </c>
      <c r="LM7">
        <v>130</v>
      </c>
      <c r="LN7">
        <v>3</v>
      </c>
      <c r="LO7">
        <v>34</v>
      </c>
      <c r="LP7">
        <v>191</v>
      </c>
      <c r="LQ7">
        <v>369</v>
      </c>
      <c r="LR7">
        <v>939</v>
      </c>
      <c r="LS7">
        <v>3956</v>
      </c>
      <c r="LT7">
        <v>503</v>
      </c>
      <c r="LU7">
        <v>717</v>
      </c>
      <c r="LV7">
        <v>252</v>
      </c>
      <c r="LW7">
        <v>185</v>
      </c>
      <c r="LX7">
        <v>60</v>
      </c>
      <c r="LY7">
        <v>28</v>
      </c>
      <c r="LZ7">
        <v>3</v>
      </c>
      <c r="MA7">
        <v>4</v>
      </c>
      <c r="MB7">
        <v>1752</v>
      </c>
      <c r="MC7">
        <v>503</v>
      </c>
      <c r="MD7">
        <v>1434</v>
      </c>
      <c r="ME7">
        <v>756</v>
      </c>
      <c r="MF7">
        <v>740</v>
      </c>
      <c r="MG7">
        <v>300</v>
      </c>
      <c r="MH7">
        <v>168</v>
      </c>
      <c r="MI7">
        <v>21</v>
      </c>
      <c r="MJ7">
        <v>34</v>
      </c>
      <c r="MK7">
        <v>3956</v>
      </c>
      <c r="ML7" s="5">
        <v>153</v>
      </c>
      <c r="MM7">
        <v>1476</v>
      </c>
      <c r="MN7" s="3">
        <v>29</v>
      </c>
      <c r="MO7">
        <v>11</v>
      </c>
      <c r="MP7">
        <v>83</v>
      </c>
      <c r="MQ7" s="4">
        <v>1752</v>
      </c>
      <c r="MR7">
        <v>452</v>
      </c>
      <c r="MS7">
        <v>3171</v>
      </c>
      <c r="MT7">
        <v>71</v>
      </c>
      <c r="MU7">
        <v>11</v>
      </c>
      <c r="MV7">
        <v>251</v>
      </c>
      <c r="MW7">
        <v>3956</v>
      </c>
      <c r="MX7">
        <v>147</v>
      </c>
      <c r="MY7">
        <v>24</v>
      </c>
      <c r="MZ7">
        <v>35</v>
      </c>
      <c r="NA7">
        <v>31</v>
      </c>
      <c r="NB7">
        <v>80</v>
      </c>
      <c r="NC7">
        <v>175</v>
      </c>
      <c r="ND7">
        <v>716</v>
      </c>
      <c r="NE7">
        <v>147</v>
      </c>
      <c r="NF7">
        <v>84</v>
      </c>
      <c r="NG7">
        <v>302</v>
      </c>
      <c r="NH7">
        <v>1741</v>
      </c>
      <c r="NI7">
        <v>322</v>
      </c>
      <c r="NJ7">
        <v>52</v>
      </c>
      <c r="NK7">
        <v>78</v>
      </c>
      <c r="NL7">
        <v>60</v>
      </c>
      <c r="NM7">
        <v>155</v>
      </c>
      <c r="NN7">
        <v>388</v>
      </c>
      <c r="NO7">
        <v>1471</v>
      </c>
      <c r="NP7">
        <v>414</v>
      </c>
      <c r="NQ7">
        <v>218</v>
      </c>
      <c r="NR7">
        <v>787</v>
      </c>
      <c r="NS7">
        <v>3945</v>
      </c>
      <c r="NT7">
        <v>118</v>
      </c>
      <c r="NU7">
        <v>62</v>
      </c>
      <c r="NV7">
        <v>1337</v>
      </c>
      <c r="NW7">
        <v>147</v>
      </c>
      <c r="NX7">
        <v>13</v>
      </c>
      <c r="NY7">
        <v>22</v>
      </c>
      <c r="NZ7">
        <v>42</v>
      </c>
      <c r="OA7">
        <v>1741</v>
      </c>
      <c r="OB7">
        <v>196</v>
      </c>
      <c r="OC7">
        <v>103</v>
      </c>
      <c r="OD7">
        <v>3110</v>
      </c>
      <c r="OE7">
        <v>343</v>
      </c>
      <c r="OF7">
        <v>34</v>
      </c>
      <c r="OG7">
        <v>36</v>
      </c>
      <c r="OH7">
        <v>123</v>
      </c>
      <c r="OI7">
        <v>3945</v>
      </c>
      <c r="OJ7">
        <v>186</v>
      </c>
      <c r="OK7">
        <v>651</v>
      </c>
      <c r="OL7">
        <v>487</v>
      </c>
      <c r="OM7">
        <v>224</v>
      </c>
      <c r="ON7">
        <v>74</v>
      </c>
      <c r="OO7">
        <v>23</v>
      </c>
      <c r="OP7">
        <v>2</v>
      </c>
      <c r="OQ7">
        <v>2</v>
      </c>
      <c r="OR7">
        <v>92</v>
      </c>
      <c r="OS7">
        <v>1741</v>
      </c>
      <c r="OT7">
        <v>350</v>
      </c>
      <c r="OU7">
        <v>1422</v>
      </c>
      <c r="OV7">
        <v>1092</v>
      </c>
      <c r="OW7">
        <v>553</v>
      </c>
      <c r="OX7">
        <v>203</v>
      </c>
      <c r="OY7">
        <v>97</v>
      </c>
      <c r="OZ7">
        <v>4</v>
      </c>
      <c r="PA7">
        <v>3</v>
      </c>
      <c r="PB7">
        <v>221</v>
      </c>
      <c r="PC7">
        <v>3945</v>
      </c>
      <c r="PD7">
        <v>73</v>
      </c>
      <c r="PE7">
        <v>20</v>
      </c>
      <c r="PF7">
        <v>223</v>
      </c>
      <c r="PG7">
        <v>1349</v>
      </c>
      <c r="PH7">
        <v>0</v>
      </c>
      <c r="PI7">
        <v>1</v>
      </c>
      <c r="PJ7">
        <v>1</v>
      </c>
      <c r="PK7">
        <v>0</v>
      </c>
      <c r="PL7">
        <v>7</v>
      </c>
      <c r="PM7">
        <v>67</v>
      </c>
      <c r="PN7">
        <v>1741</v>
      </c>
      <c r="PO7">
        <v>1517</v>
      </c>
      <c r="PP7">
        <v>88</v>
      </c>
      <c r="PQ7">
        <v>8</v>
      </c>
      <c r="PR7">
        <v>3</v>
      </c>
      <c r="PS7">
        <v>2</v>
      </c>
      <c r="PT7">
        <v>123</v>
      </c>
      <c r="PU7">
        <v>1741</v>
      </c>
      <c r="PV7">
        <v>1514</v>
      </c>
      <c r="PW7">
        <v>20</v>
      </c>
      <c r="PX7">
        <v>6</v>
      </c>
      <c r="PY7">
        <v>15</v>
      </c>
      <c r="PZ7">
        <v>11</v>
      </c>
      <c r="QA7">
        <v>175</v>
      </c>
      <c r="QB7">
        <v>1741</v>
      </c>
      <c r="QC7">
        <v>1794</v>
      </c>
      <c r="QD7">
        <v>490</v>
      </c>
      <c r="QE7">
        <v>2284</v>
      </c>
      <c r="QF7">
        <v>22</v>
      </c>
      <c r="QG7">
        <v>1264</v>
      </c>
      <c r="QH7">
        <v>1504</v>
      </c>
      <c r="QI7">
        <v>53</v>
      </c>
      <c r="QJ7">
        <v>213</v>
      </c>
      <c r="QK7">
        <v>564</v>
      </c>
      <c r="QL7">
        <v>20</v>
      </c>
      <c r="QM7">
        <v>113</v>
      </c>
      <c r="QN7">
        <v>43</v>
      </c>
      <c r="QO7">
        <v>8</v>
      </c>
      <c r="QP7">
        <v>2518</v>
      </c>
      <c r="QQ7">
        <v>1434</v>
      </c>
      <c r="QR7">
        <v>59</v>
      </c>
      <c r="QS7">
        <v>156</v>
      </c>
      <c r="QT7">
        <v>602</v>
      </c>
      <c r="QU7">
        <v>154</v>
      </c>
      <c r="QV7">
        <v>100</v>
      </c>
      <c r="QW7">
        <v>29</v>
      </c>
      <c r="QX7">
        <v>8</v>
      </c>
      <c r="QY7">
        <v>2542</v>
      </c>
      <c r="QZ7">
        <v>2938</v>
      </c>
      <c r="RA7">
        <v>112</v>
      </c>
      <c r="RB7">
        <v>369</v>
      </c>
      <c r="RC7">
        <v>1166</v>
      </c>
      <c r="RD7">
        <v>174</v>
      </c>
      <c r="RE7">
        <v>213</v>
      </c>
      <c r="RF7">
        <v>72</v>
      </c>
      <c r="RG7">
        <v>16</v>
      </c>
      <c r="RH7">
        <v>5060</v>
      </c>
      <c r="RI7">
        <v>151</v>
      </c>
      <c r="RJ7">
        <v>579</v>
      </c>
      <c r="RK7">
        <v>314</v>
      </c>
      <c r="RL7">
        <v>263</v>
      </c>
      <c r="RM7">
        <v>262</v>
      </c>
      <c r="RN7">
        <v>77</v>
      </c>
      <c r="RO7">
        <v>997</v>
      </c>
      <c r="RP7">
        <v>2643</v>
      </c>
      <c r="RQ7">
        <v>132</v>
      </c>
      <c r="RR7">
        <v>560</v>
      </c>
      <c r="RS7">
        <v>444</v>
      </c>
      <c r="RT7">
        <v>173</v>
      </c>
      <c r="RU7">
        <v>233</v>
      </c>
      <c r="RV7">
        <v>98</v>
      </c>
      <c r="RW7">
        <v>1062</v>
      </c>
      <c r="RX7">
        <v>2702</v>
      </c>
      <c r="RY7">
        <v>283</v>
      </c>
      <c r="RZ7">
        <v>1139</v>
      </c>
      <c r="SA7">
        <v>758</v>
      </c>
      <c r="SB7">
        <v>436</v>
      </c>
      <c r="SC7">
        <v>495</v>
      </c>
      <c r="SD7">
        <v>175</v>
      </c>
      <c r="SE7">
        <v>2059</v>
      </c>
      <c r="SF7">
        <v>5345</v>
      </c>
      <c r="SG7">
        <v>221</v>
      </c>
      <c r="SH7">
        <v>117</v>
      </c>
      <c r="SI7">
        <v>233</v>
      </c>
      <c r="SJ7">
        <v>456</v>
      </c>
      <c r="SK7">
        <v>49</v>
      </c>
      <c r="SL7">
        <v>93</v>
      </c>
      <c r="SM7">
        <v>70</v>
      </c>
      <c r="SN7">
        <v>15</v>
      </c>
      <c r="SO7">
        <v>1</v>
      </c>
      <c r="SP7">
        <v>0</v>
      </c>
      <c r="SQ7">
        <v>497</v>
      </c>
      <c r="SR7">
        <v>1752</v>
      </c>
      <c r="SS7">
        <v>423</v>
      </c>
      <c r="ST7">
        <v>205</v>
      </c>
      <c r="SU7">
        <v>452</v>
      </c>
      <c r="SV7">
        <v>1047</v>
      </c>
      <c r="SW7">
        <v>108</v>
      </c>
      <c r="SX7">
        <v>238</v>
      </c>
      <c r="SY7">
        <v>186</v>
      </c>
      <c r="SZ7">
        <v>33</v>
      </c>
      <c r="TA7">
        <v>1</v>
      </c>
      <c r="TB7">
        <v>0</v>
      </c>
      <c r="TC7">
        <v>1263</v>
      </c>
      <c r="TD7">
        <v>3956</v>
      </c>
      <c r="TE7">
        <v>28</v>
      </c>
      <c r="TF7">
        <v>31</v>
      </c>
      <c r="TG7">
        <v>57</v>
      </c>
      <c r="TH7">
        <v>40</v>
      </c>
      <c r="TI7">
        <v>100</v>
      </c>
      <c r="TJ7">
        <v>57</v>
      </c>
      <c r="TK7">
        <v>65</v>
      </c>
      <c r="TL7">
        <v>553</v>
      </c>
      <c r="TM7">
        <v>597</v>
      </c>
      <c r="TN7">
        <v>1528</v>
      </c>
      <c r="TO7">
        <v>36</v>
      </c>
      <c r="TP7">
        <v>22</v>
      </c>
      <c r="TQ7">
        <v>50</v>
      </c>
      <c r="TR7">
        <v>52</v>
      </c>
      <c r="TS7">
        <v>119</v>
      </c>
      <c r="TT7">
        <v>69</v>
      </c>
      <c r="TU7">
        <v>60</v>
      </c>
      <c r="TV7">
        <v>591</v>
      </c>
      <c r="TW7">
        <v>561</v>
      </c>
      <c r="TX7">
        <v>1560</v>
      </c>
      <c r="TY7">
        <v>64</v>
      </c>
      <c r="TZ7">
        <v>53</v>
      </c>
      <c r="UA7">
        <v>107</v>
      </c>
      <c r="UB7">
        <v>92</v>
      </c>
      <c r="UC7">
        <v>219</v>
      </c>
      <c r="UD7">
        <v>126</v>
      </c>
      <c r="UE7">
        <v>125</v>
      </c>
      <c r="UF7">
        <v>1144</v>
      </c>
      <c r="UG7">
        <v>1158</v>
      </c>
      <c r="UH7">
        <v>3088</v>
      </c>
      <c r="UI7">
        <v>564</v>
      </c>
      <c r="UJ7">
        <v>426</v>
      </c>
      <c r="UK7">
        <v>602</v>
      </c>
      <c r="UL7">
        <v>380</v>
      </c>
      <c r="UM7">
        <v>1166</v>
      </c>
      <c r="UN7">
        <v>806</v>
      </c>
      <c r="UO7">
        <v>31</v>
      </c>
      <c r="UP7">
        <v>59</v>
      </c>
      <c r="UQ7">
        <v>60</v>
      </c>
      <c r="UR7">
        <v>302</v>
      </c>
      <c r="US7">
        <v>180</v>
      </c>
      <c r="UT7">
        <v>164</v>
      </c>
      <c r="UU7">
        <v>5</v>
      </c>
      <c r="UV7">
        <v>39</v>
      </c>
      <c r="UW7">
        <v>86</v>
      </c>
      <c r="UX7">
        <v>2</v>
      </c>
      <c r="UY7">
        <v>600</v>
      </c>
      <c r="UZ7">
        <v>1528</v>
      </c>
      <c r="VA7">
        <v>74</v>
      </c>
      <c r="VB7">
        <v>56</v>
      </c>
      <c r="VC7">
        <v>96</v>
      </c>
      <c r="VD7">
        <v>356</v>
      </c>
      <c r="VE7">
        <v>80</v>
      </c>
      <c r="VF7">
        <v>50</v>
      </c>
      <c r="VG7">
        <v>8</v>
      </c>
      <c r="VH7">
        <v>149</v>
      </c>
      <c r="VI7">
        <v>76</v>
      </c>
      <c r="VJ7">
        <v>3</v>
      </c>
      <c r="VK7">
        <v>612</v>
      </c>
      <c r="VL7">
        <v>1560</v>
      </c>
      <c r="VM7">
        <v>105</v>
      </c>
      <c r="VN7">
        <v>115</v>
      </c>
      <c r="VO7">
        <v>156</v>
      </c>
      <c r="VP7">
        <v>658</v>
      </c>
      <c r="VQ7">
        <v>260</v>
      </c>
      <c r="VR7">
        <v>214</v>
      </c>
      <c r="VS7">
        <v>13</v>
      </c>
      <c r="VT7">
        <v>188</v>
      </c>
      <c r="VU7">
        <v>162</v>
      </c>
      <c r="VV7">
        <v>5</v>
      </c>
      <c r="VW7">
        <v>1212</v>
      </c>
      <c r="VX7">
        <v>3088</v>
      </c>
      <c r="VY7">
        <v>12</v>
      </c>
      <c r="VZ7">
        <v>62</v>
      </c>
      <c r="WA7">
        <v>95</v>
      </c>
      <c r="WB7">
        <v>187</v>
      </c>
      <c r="WC7">
        <v>121</v>
      </c>
      <c r="WD7">
        <v>67</v>
      </c>
      <c r="WE7">
        <v>96</v>
      </c>
      <c r="WF7">
        <v>177</v>
      </c>
      <c r="WG7">
        <v>197</v>
      </c>
      <c r="WH7">
        <v>225</v>
      </c>
      <c r="WI7">
        <v>35</v>
      </c>
      <c r="WJ7">
        <v>254</v>
      </c>
      <c r="WK7">
        <v>1528</v>
      </c>
      <c r="WL7">
        <v>16</v>
      </c>
      <c r="WM7">
        <v>78</v>
      </c>
      <c r="WN7">
        <v>83</v>
      </c>
      <c r="WO7">
        <v>209</v>
      </c>
      <c r="WP7">
        <v>109</v>
      </c>
      <c r="WQ7">
        <v>49</v>
      </c>
      <c r="WR7">
        <v>87</v>
      </c>
      <c r="WS7">
        <v>210</v>
      </c>
      <c r="WT7">
        <v>206</v>
      </c>
      <c r="WU7">
        <v>246</v>
      </c>
      <c r="WV7">
        <v>24</v>
      </c>
      <c r="WW7">
        <v>243</v>
      </c>
      <c r="WX7">
        <v>1560</v>
      </c>
      <c r="WY7">
        <v>28</v>
      </c>
      <c r="WZ7">
        <v>140</v>
      </c>
      <c r="XA7">
        <v>178</v>
      </c>
      <c r="XB7">
        <v>396</v>
      </c>
      <c r="XC7">
        <v>230</v>
      </c>
      <c r="XD7">
        <v>116</v>
      </c>
      <c r="XE7">
        <v>183</v>
      </c>
      <c r="XF7">
        <v>387</v>
      </c>
      <c r="XG7">
        <v>403</v>
      </c>
      <c r="XH7">
        <v>471</v>
      </c>
      <c r="XI7">
        <v>59</v>
      </c>
      <c r="XJ7">
        <v>497</v>
      </c>
      <c r="XK7">
        <v>3088</v>
      </c>
      <c r="XL7">
        <v>1619</v>
      </c>
      <c r="XM7">
        <v>130</v>
      </c>
      <c r="XN7">
        <v>764</v>
      </c>
      <c r="XO7">
        <v>287</v>
      </c>
      <c r="XP7">
        <v>4</v>
      </c>
      <c r="XQ7">
        <v>180</v>
      </c>
      <c r="XR7">
        <v>64</v>
      </c>
      <c r="XS7">
        <v>9</v>
      </c>
      <c r="XT7">
        <v>42</v>
      </c>
      <c r="XU7">
        <v>214</v>
      </c>
      <c r="XV7">
        <v>3313</v>
      </c>
      <c r="XW7">
        <v>167</v>
      </c>
      <c r="XX7">
        <v>236</v>
      </c>
      <c r="XY7">
        <v>282</v>
      </c>
      <c r="XZ7">
        <v>326</v>
      </c>
      <c r="YA7">
        <v>432</v>
      </c>
      <c r="YB7">
        <v>571</v>
      </c>
      <c r="YC7">
        <v>281</v>
      </c>
      <c r="YD7">
        <v>744</v>
      </c>
      <c r="YE7">
        <v>234</v>
      </c>
      <c r="YF7">
        <v>3273</v>
      </c>
      <c r="YG7">
        <v>772</v>
      </c>
      <c r="YH7">
        <v>1092</v>
      </c>
      <c r="YI7">
        <v>701</v>
      </c>
      <c r="YJ7">
        <v>237</v>
      </c>
      <c r="YK7">
        <v>159</v>
      </c>
      <c r="YL7">
        <v>31</v>
      </c>
      <c r="YM7">
        <v>281</v>
      </c>
      <c r="YN7">
        <v>3273</v>
      </c>
      <c r="YO7">
        <v>14</v>
      </c>
      <c r="YP7">
        <v>59</v>
      </c>
      <c r="YQ7">
        <v>173</v>
      </c>
      <c r="YR7">
        <v>110</v>
      </c>
      <c r="YS7">
        <v>65</v>
      </c>
      <c r="YT7">
        <v>421</v>
      </c>
      <c r="YU7">
        <v>28</v>
      </c>
      <c r="YV7">
        <v>9</v>
      </c>
      <c r="YW7">
        <v>4</v>
      </c>
      <c r="YX7">
        <v>2</v>
      </c>
      <c r="YY7">
        <v>10</v>
      </c>
      <c r="YZ7">
        <v>53</v>
      </c>
      <c r="ZA7">
        <v>35</v>
      </c>
      <c r="ZB7">
        <v>16</v>
      </c>
      <c r="ZC7">
        <v>5</v>
      </c>
      <c r="ZD7">
        <v>6</v>
      </c>
      <c r="ZE7">
        <v>8</v>
      </c>
      <c r="ZF7">
        <v>70</v>
      </c>
      <c r="ZG7">
        <v>1426</v>
      </c>
      <c r="ZH7">
        <v>828</v>
      </c>
      <c r="ZI7">
        <v>141</v>
      </c>
      <c r="ZJ7">
        <v>21</v>
      </c>
      <c r="ZK7">
        <v>2</v>
      </c>
      <c r="ZL7">
        <v>225</v>
      </c>
      <c r="ZM7">
        <v>2643</v>
      </c>
      <c r="ZN7">
        <v>1396</v>
      </c>
      <c r="ZO7">
        <v>938</v>
      </c>
      <c r="ZP7">
        <v>150</v>
      </c>
      <c r="ZQ7">
        <v>20</v>
      </c>
      <c r="ZR7">
        <v>3</v>
      </c>
      <c r="ZS7">
        <v>195</v>
      </c>
      <c r="ZT7">
        <v>2702</v>
      </c>
      <c r="ZU7">
        <v>2822</v>
      </c>
      <c r="ZV7">
        <v>1766</v>
      </c>
      <c r="ZW7">
        <v>291</v>
      </c>
      <c r="ZX7">
        <v>41</v>
      </c>
      <c r="ZY7">
        <v>5</v>
      </c>
      <c r="ZZ7">
        <v>420</v>
      </c>
      <c r="AAA7">
        <v>5345</v>
      </c>
      <c r="AAB7">
        <v>136</v>
      </c>
      <c r="AAC7">
        <v>289</v>
      </c>
      <c r="AAD7">
        <v>220</v>
      </c>
      <c r="AAE7">
        <v>106</v>
      </c>
      <c r="AAF7">
        <v>193</v>
      </c>
      <c r="AAG7">
        <v>38</v>
      </c>
      <c r="AAH7">
        <v>143</v>
      </c>
      <c r="AAI7">
        <v>54</v>
      </c>
      <c r="AAJ7">
        <v>217</v>
      </c>
      <c r="AAK7">
        <v>321</v>
      </c>
      <c r="AAL7">
        <v>1717</v>
      </c>
      <c r="AAM7">
        <v>75</v>
      </c>
      <c r="AAN7">
        <v>312</v>
      </c>
      <c r="AAO7">
        <v>181</v>
      </c>
      <c r="AAP7">
        <v>207</v>
      </c>
      <c r="AAQ7">
        <v>43</v>
      </c>
      <c r="AAR7">
        <v>121</v>
      </c>
      <c r="AAS7">
        <v>161</v>
      </c>
      <c r="AAT7">
        <v>16</v>
      </c>
      <c r="AAU7">
        <v>203</v>
      </c>
      <c r="AAV7">
        <v>271</v>
      </c>
      <c r="AAW7">
        <v>1590</v>
      </c>
      <c r="AAX7">
        <v>211</v>
      </c>
      <c r="AAY7">
        <v>601</v>
      </c>
      <c r="AAZ7">
        <v>401</v>
      </c>
      <c r="ABA7">
        <v>313</v>
      </c>
      <c r="ABB7">
        <v>236</v>
      </c>
      <c r="ABC7">
        <v>159</v>
      </c>
      <c r="ABD7">
        <v>304</v>
      </c>
      <c r="ABE7">
        <v>70</v>
      </c>
      <c r="ABF7">
        <v>420</v>
      </c>
      <c r="ABG7">
        <v>592</v>
      </c>
      <c r="ABH7">
        <v>3307</v>
      </c>
      <c r="ABI7">
        <v>3</v>
      </c>
      <c r="ABJ7">
        <v>52</v>
      </c>
      <c r="ABK7">
        <v>103</v>
      </c>
      <c r="ABL7">
        <v>363</v>
      </c>
      <c r="ABM7">
        <v>204</v>
      </c>
      <c r="ABN7">
        <v>56</v>
      </c>
      <c r="ABO7">
        <v>182</v>
      </c>
      <c r="ABP7">
        <v>541</v>
      </c>
      <c r="ABQ7">
        <v>1504</v>
      </c>
      <c r="ABR7">
        <v>2</v>
      </c>
      <c r="ABS7">
        <v>10</v>
      </c>
      <c r="ABT7">
        <v>52</v>
      </c>
      <c r="ABU7">
        <v>360</v>
      </c>
      <c r="ABV7">
        <v>122</v>
      </c>
      <c r="ABW7">
        <v>52</v>
      </c>
      <c r="ABX7">
        <v>379</v>
      </c>
      <c r="ABY7">
        <v>457</v>
      </c>
      <c r="ABZ7">
        <v>1434</v>
      </c>
      <c r="ACA7">
        <v>1467</v>
      </c>
      <c r="ACB7">
        <v>243</v>
      </c>
      <c r="ACC7">
        <v>26</v>
      </c>
      <c r="ACD7">
        <v>4</v>
      </c>
      <c r="ACE7">
        <v>1</v>
      </c>
      <c r="ACF7">
        <v>1422</v>
      </c>
      <c r="ACG7">
        <v>259</v>
      </c>
      <c r="ACH7">
        <v>60</v>
      </c>
      <c r="ACI7">
        <v>1741</v>
      </c>
      <c r="ACJ7">
        <v>1320</v>
      </c>
      <c r="ACK7">
        <v>136</v>
      </c>
      <c r="ACL7">
        <v>218</v>
      </c>
      <c r="ACM7">
        <v>67</v>
      </c>
      <c r="ACN7">
        <v>1741</v>
      </c>
    </row>
    <row r="8" spans="1:768">
      <c r="A8" t="s">
        <v>788</v>
      </c>
      <c r="B8" t="s">
        <v>767</v>
      </c>
      <c r="C8" t="s">
        <v>789</v>
      </c>
      <c r="D8" s="6">
        <f t="shared" si="0"/>
        <v>2.1532615579480683</v>
      </c>
      <c r="E8">
        <v>45</v>
      </c>
      <c r="F8">
        <v>31</v>
      </c>
      <c r="G8">
        <v>20</v>
      </c>
      <c r="H8">
        <v>14</v>
      </c>
      <c r="I8">
        <v>22</v>
      </c>
      <c r="J8">
        <v>17</v>
      </c>
      <c r="K8">
        <v>17</v>
      </c>
      <c r="L8">
        <v>20</v>
      </c>
      <c r="M8">
        <v>12</v>
      </c>
      <c r="N8">
        <v>18</v>
      </c>
      <c r="O8">
        <v>12</v>
      </c>
      <c r="P8">
        <v>17</v>
      </c>
      <c r="Q8">
        <v>15</v>
      </c>
      <c r="R8">
        <v>13</v>
      </c>
      <c r="S8">
        <v>14</v>
      </c>
      <c r="T8">
        <v>14</v>
      </c>
      <c r="U8">
        <v>15</v>
      </c>
      <c r="V8">
        <v>14</v>
      </c>
      <c r="W8">
        <v>16</v>
      </c>
      <c r="X8">
        <v>35</v>
      </c>
      <c r="Y8">
        <v>278</v>
      </c>
      <c r="Z8">
        <v>448</v>
      </c>
      <c r="AA8">
        <v>370</v>
      </c>
      <c r="AB8">
        <v>217</v>
      </c>
      <c r="AC8">
        <v>156</v>
      </c>
      <c r="AD8">
        <v>122</v>
      </c>
      <c r="AE8">
        <v>123</v>
      </c>
      <c r="AF8">
        <v>108</v>
      </c>
      <c r="AG8">
        <v>73</v>
      </c>
      <c r="AH8">
        <v>40</v>
      </c>
      <c r="AI8">
        <v>30</v>
      </c>
      <c r="AJ8">
        <v>10</v>
      </c>
      <c r="AK8">
        <v>6</v>
      </c>
      <c r="AL8">
        <v>7</v>
      </c>
      <c r="AM8">
        <v>2369</v>
      </c>
      <c r="AN8">
        <v>55</v>
      </c>
      <c r="AO8">
        <v>33</v>
      </c>
      <c r="AP8">
        <v>23</v>
      </c>
      <c r="AQ8">
        <v>24</v>
      </c>
      <c r="AR8">
        <v>16</v>
      </c>
      <c r="AS8">
        <v>19</v>
      </c>
      <c r="AT8">
        <v>16</v>
      </c>
      <c r="AU8">
        <v>13</v>
      </c>
      <c r="AV8">
        <v>17</v>
      </c>
      <c r="AW8">
        <v>18</v>
      </c>
      <c r="AX8">
        <v>12</v>
      </c>
      <c r="AY8">
        <v>17</v>
      </c>
      <c r="AZ8">
        <v>19</v>
      </c>
      <c r="BA8">
        <v>14</v>
      </c>
      <c r="BB8">
        <v>17</v>
      </c>
      <c r="BC8">
        <v>17</v>
      </c>
      <c r="BD8">
        <v>14</v>
      </c>
      <c r="BE8">
        <v>22</v>
      </c>
      <c r="BF8">
        <v>30</v>
      </c>
      <c r="BG8">
        <v>39</v>
      </c>
      <c r="BH8">
        <v>308</v>
      </c>
      <c r="BI8">
        <v>473</v>
      </c>
      <c r="BJ8">
        <v>290</v>
      </c>
      <c r="BK8">
        <v>193</v>
      </c>
      <c r="BL8">
        <v>148</v>
      </c>
      <c r="BM8">
        <v>132</v>
      </c>
      <c r="BN8">
        <v>116</v>
      </c>
      <c r="BO8">
        <v>76</v>
      </c>
      <c r="BP8">
        <v>45</v>
      </c>
      <c r="BQ8">
        <v>39</v>
      </c>
      <c r="BR8">
        <v>35</v>
      </c>
      <c r="BS8">
        <v>23</v>
      </c>
      <c r="BT8">
        <v>9</v>
      </c>
      <c r="BU8">
        <v>7</v>
      </c>
      <c r="BV8">
        <v>2329</v>
      </c>
      <c r="BW8">
        <v>100</v>
      </c>
      <c r="BX8">
        <v>64</v>
      </c>
      <c r="BY8">
        <v>43</v>
      </c>
      <c r="BZ8">
        <v>38</v>
      </c>
      <c r="CA8">
        <v>38</v>
      </c>
      <c r="CB8">
        <v>36</v>
      </c>
      <c r="CC8">
        <v>33</v>
      </c>
      <c r="CD8">
        <v>33</v>
      </c>
      <c r="CE8">
        <v>29</v>
      </c>
      <c r="CF8">
        <v>36</v>
      </c>
      <c r="CG8">
        <v>24</v>
      </c>
      <c r="CH8">
        <v>34</v>
      </c>
      <c r="CI8">
        <v>34</v>
      </c>
      <c r="CJ8">
        <v>27</v>
      </c>
      <c r="CK8">
        <v>31</v>
      </c>
      <c r="CL8">
        <v>31</v>
      </c>
      <c r="CM8">
        <v>29</v>
      </c>
      <c r="CN8">
        <v>36</v>
      </c>
      <c r="CO8">
        <v>46</v>
      </c>
      <c r="CP8">
        <v>74</v>
      </c>
      <c r="CQ8">
        <v>586</v>
      </c>
      <c r="CR8">
        <v>921</v>
      </c>
      <c r="CS8">
        <v>660</v>
      </c>
      <c r="CT8">
        <v>410</v>
      </c>
      <c r="CU8">
        <v>304</v>
      </c>
      <c r="CV8">
        <v>254</v>
      </c>
      <c r="CW8">
        <v>239</v>
      </c>
      <c r="CX8">
        <v>184</v>
      </c>
      <c r="CY8">
        <v>118</v>
      </c>
      <c r="CZ8">
        <v>79</v>
      </c>
      <c r="DA8">
        <v>65</v>
      </c>
      <c r="DB8">
        <v>33</v>
      </c>
      <c r="DC8">
        <v>15</v>
      </c>
      <c r="DD8">
        <v>14</v>
      </c>
      <c r="DE8">
        <v>4698</v>
      </c>
      <c r="DF8">
        <v>1531</v>
      </c>
      <c r="DG8">
        <v>660</v>
      </c>
      <c r="DH8">
        <v>90</v>
      </c>
      <c r="DI8">
        <v>61</v>
      </c>
      <c r="DJ8">
        <v>27</v>
      </c>
      <c r="DK8">
        <v>2369</v>
      </c>
      <c r="DL8">
        <v>1489</v>
      </c>
      <c r="DM8">
        <v>658</v>
      </c>
      <c r="DN8">
        <v>59</v>
      </c>
      <c r="DO8">
        <v>78</v>
      </c>
      <c r="DP8">
        <v>45</v>
      </c>
      <c r="DQ8">
        <v>2329</v>
      </c>
      <c r="DR8">
        <v>3020</v>
      </c>
      <c r="DS8">
        <v>1318</v>
      </c>
      <c r="DT8">
        <v>149</v>
      </c>
      <c r="DU8">
        <v>139</v>
      </c>
      <c r="DV8">
        <v>72</v>
      </c>
      <c r="DW8">
        <v>4698</v>
      </c>
      <c r="DX8">
        <v>1984</v>
      </c>
      <c r="DY8">
        <v>112</v>
      </c>
      <c r="DZ8">
        <v>175</v>
      </c>
      <c r="EA8">
        <v>41</v>
      </c>
      <c r="EB8">
        <v>607</v>
      </c>
      <c r="EC8">
        <v>1141</v>
      </c>
      <c r="ED8">
        <v>0</v>
      </c>
      <c r="EE8">
        <v>4060</v>
      </c>
      <c r="EF8">
        <v>1746</v>
      </c>
      <c r="EG8">
        <v>54</v>
      </c>
      <c r="EH8">
        <v>181</v>
      </c>
      <c r="EI8">
        <v>42</v>
      </c>
      <c r="EJ8">
        <v>572</v>
      </c>
      <c r="EK8">
        <v>1123</v>
      </c>
      <c r="EL8">
        <v>342</v>
      </c>
      <c r="EM8">
        <v>4060</v>
      </c>
      <c r="EN8">
        <v>1614</v>
      </c>
      <c r="EO8">
        <v>12</v>
      </c>
      <c r="EP8">
        <v>950</v>
      </c>
      <c r="EQ8">
        <v>116</v>
      </c>
      <c r="ER8">
        <v>726</v>
      </c>
      <c r="ES8">
        <v>228</v>
      </c>
      <c r="ET8">
        <v>414</v>
      </c>
      <c r="EU8">
        <v>4060</v>
      </c>
      <c r="EV8">
        <v>3200</v>
      </c>
      <c r="EW8">
        <v>455</v>
      </c>
      <c r="EX8">
        <v>52</v>
      </c>
      <c r="EY8">
        <v>254</v>
      </c>
      <c r="EZ8">
        <v>3961</v>
      </c>
      <c r="FA8">
        <v>2184</v>
      </c>
      <c r="FB8">
        <v>1167</v>
      </c>
      <c r="FC8">
        <v>796</v>
      </c>
      <c r="FD8">
        <v>551</v>
      </c>
      <c r="FE8">
        <v>4698</v>
      </c>
      <c r="FF8">
        <v>1769</v>
      </c>
      <c r="FG8">
        <v>168</v>
      </c>
      <c r="FH8">
        <v>132</v>
      </c>
      <c r="FI8">
        <v>36</v>
      </c>
      <c r="FJ8">
        <v>1433</v>
      </c>
      <c r="FK8">
        <v>1769</v>
      </c>
      <c r="FL8">
        <v>635</v>
      </c>
      <c r="FM8">
        <v>766</v>
      </c>
      <c r="FN8">
        <v>293</v>
      </c>
      <c r="FO8">
        <v>29</v>
      </c>
      <c r="FP8">
        <v>46</v>
      </c>
      <c r="FQ8">
        <v>620</v>
      </c>
      <c r="FR8">
        <v>3360</v>
      </c>
      <c r="FS8">
        <v>511</v>
      </c>
      <c r="FT8">
        <v>4491</v>
      </c>
      <c r="FU8">
        <v>620</v>
      </c>
      <c r="FV8">
        <v>184</v>
      </c>
      <c r="FW8">
        <v>16</v>
      </c>
      <c r="FX8">
        <v>20</v>
      </c>
      <c r="FY8">
        <v>44</v>
      </c>
      <c r="FZ8">
        <v>213</v>
      </c>
      <c r="GA8">
        <v>132</v>
      </c>
      <c r="GB8">
        <v>11</v>
      </c>
      <c r="GC8">
        <v>5</v>
      </c>
      <c r="GD8">
        <v>1</v>
      </c>
      <c r="GE8">
        <v>0</v>
      </c>
      <c r="GF8">
        <v>0</v>
      </c>
      <c r="GG8">
        <v>6</v>
      </c>
      <c r="GH8">
        <v>7</v>
      </c>
      <c r="GI8">
        <v>3</v>
      </c>
      <c r="GJ8">
        <v>0</v>
      </c>
      <c r="GK8">
        <v>0</v>
      </c>
      <c r="GL8">
        <v>10</v>
      </c>
      <c r="GM8">
        <v>12</v>
      </c>
      <c r="GN8">
        <v>4</v>
      </c>
      <c r="GO8">
        <v>0</v>
      </c>
      <c r="GP8">
        <v>0</v>
      </c>
      <c r="GQ8">
        <v>16</v>
      </c>
      <c r="GR8">
        <v>491</v>
      </c>
      <c r="GS8">
        <v>192</v>
      </c>
      <c r="GT8">
        <v>88</v>
      </c>
      <c r="GU8">
        <v>31</v>
      </c>
      <c r="GV8">
        <v>10</v>
      </c>
      <c r="GW8">
        <v>812</v>
      </c>
      <c r="GX8">
        <v>982</v>
      </c>
      <c r="GY8">
        <v>576</v>
      </c>
      <c r="GZ8">
        <v>352</v>
      </c>
      <c r="HA8">
        <v>155</v>
      </c>
      <c r="HB8">
        <v>65</v>
      </c>
      <c r="HC8">
        <v>2130</v>
      </c>
      <c r="HD8">
        <v>126</v>
      </c>
      <c r="HE8">
        <v>254</v>
      </c>
      <c r="HF8">
        <v>203</v>
      </c>
      <c r="HG8">
        <v>99</v>
      </c>
      <c r="HH8">
        <v>48</v>
      </c>
      <c r="HI8">
        <v>730</v>
      </c>
      <c r="HJ8">
        <v>0</v>
      </c>
      <c r="HK8">
        <v>163</v>
      </c>
      <c r="HL8">
        <v>76</v>
      </c>
      <c r="HM8">
        <v>20</v>
      </c>
      <c r="HN8">
        <v>4</v>
      </c>
      <c r="HO8">
        <v>4</v>
      </c>
      <c r="HP8">
        <v>0</v>
      </c>
      <c r="HQ8">
        <v>93</v>
      </c>
      <c r="HR8">
        <v>24</v>
      </c>
      <c r="HS8">
        <v>10</v>
      </c>
      <c r="HT8">
        <v>1</v>
      </c>
      <c r="HU8">
        <v>1</v>
      </c>
      <c r="HV8">
        <v>0</v>
      </c>
      <c r="HW8">
        <v>0</v>
      </c>
      <c r="HX8">
        <v>23</v>
      </c>
      <c r="HY8">
        <v>22</v>
      </c>
      <c r="HZ8">
        <v>5</v>
      </c>
      <c r="IA8">
        <v>1</v>
      </c>
      <c r="IB8">
        <v>365</v>
      </c>
      <c r="IC8">
        <v>256</v>
      </c>
      <c r="ID8">
        <v>123</v>
      </c>
      <c r="IE8">
        <v>52</v>
      </c>
      <c r="IF8">
        <v>10</v>
      </c>
      <c r="IG8">
        <v>6</v>
      </c>
      <c r="IH8">
        <v>156</v>
      </c>
      <c r="II8">
        <v>44</v>
      </c>
      <c r="IJ8">
        <v>23</v>
      </c>
      <c r="IK8">
        <v>223</v>
      </c>
      <c r="IL8">
        <v>100</v>
      </c>
      <c r="IM8">
        <v>69</v>
      </c>
      <c r="IN8">
        <v>27</v>
      </c>
      <c r="IO8">
        <v>196</v>
      </c>
      <c r="IP8">
        <v>11</v>
      </c>
      <c r="IQ8">
        <v>16</v>
      </c>
      <c r="IR8">
        <v>1</v>
      </c>
      <c r="IS8">
        <v>28</v>
      </c>
      <c r="IT8">
        <v>231</v>
      </c>
      <c r="IU8">
        <v>65</v>
      </c>
      <c r="IV8">
        <v>64</v>
      </c>
      <c r="IW8">
        <v>360</v>
      </c>
      <c r="IX8">
        <v>166</v>
      </c>
      <c r="IY8">
        <v>91</v>
      </c>
      <c r="IZ8">
        <v>72</v>
      </c>
      <c r="JA8">
        <v>329</v>
      </c>
      <c r="JB8">
        <v>15</v>
      </c>
      <c r="JC8">
        <v>24</v>
      </c>
      <c r="JD8">
        <v>2</v>
      </c>
      <c r="JE8">
        <v>41</v>
      </c>
      <c r="JF8">
        <v>172</v>
      </c>
      <c r="JG8">
        <v>92</v>
      </c>
      <c r="JH8">
        <v>54</v>
      </c>
      <c r="JI8">
        <v>52</v>
      </c>
      <c r="JJ8">
        <v>77</v>
      </c>
      <c r="JK8">
        <v>447</v>
      </c>
      <c r="JL8">
        <v>567</v>
      </c>
      <c r="JM8">
        <v>290</v>
      </c>
      <c r="JN8">
        <v>190</v>
      </c>
      <c r="JO8">
        <v>151</v>
      </c>
      <c r="JP8">
        <v>202</v>
      </c>
      <c r="JQ8">
        <v>1400</v>
      </c>
      <c r="JR8">
        <v>313</v>
      </c>
      <c r="JS8">
        <v>40</v>
      </c>
      <c r="JT8">
        <v>12</v>
      </c>
      <c r="JU8">
        <v>125</v>
      </c>
      <c r="JV8">
        <v>74</v>
      </c>
      <c r="JW8">
        <v>68</v>
      </c>
      <c r="JX8">
        <v>72</v>
      </c>
      <c r="JY8">
        <v>108</v>
      </c>
      <c r="JZ8">
        <v>812</v>
      </c>
      <c r="KA8">
        <v>626</v>
      </c>
      <c r="KB8">
        <v>80</v>
      </c>
      <c r="KC8">
        <v>24</v>
      </c>
      <c r="KD8">
        <v>368</v>
      </c>
      <c r="KE8">
        <v>230</v>
      </c>
      <c r="KF8">
        <v>237</v>
      </c>
      <c r="KG8">
        <v>234</v>
      </c>
      <c r="KH8">
        <v>331</v>
      </c>
      <c r="KI8">
        <v>2130</v>
      </c>
      <c r="KJ8">
        <v>735</v>
      </c>
      <c r="KK8">
        <v>279</v>
      </c>
      <c r="KL8">
        <v>175</v>
      </c>
      <c r="KM8">
        <v>86</v>
      </c>
      <c r="KN8">
        <v>91</v>
      </c>
      <c r="KO8">
        <v>1366</v>
      </c>
      <c r="KP8">
        <v>526</v>
      </c>
      <c r="KQ8">
        <v>135</v>
      </c>
      <c r="KR8">
        <v>142</v>
      </c>
      <c r="KS8">
        <v>149</v>
      </c>
      <c r="KT8">
        <v>30</v>
      </c>
      <c r="KU8">
        <v>24</v>
      </c>
      <c r="KV8">
        <v>163</v>
      </c>
      <c r="KW8">
        <v>67</v>
      </c>
      <c r="KX8">
        <v>33</v>
      </c>
      <c r="KY8">
        <v>3</v>
      </c>
      <c r="KZ8">
        <v>20</v>
      </c>
      <c r="LA8">
        <v>23</v>
      </c>
      <c r="LB8">
        <v>81</v>
      </c>
      <c r="LC8">
        <v>183</v>
      </c>
      <c r="LD8">
        <v>1579</v>
      </c>
      <c r="LE8">
        <v>526</v>
      </c>
      <c r="LF8">
        <v>270</v>
      </c>
      <c r="LG8">
        <v>284</v>
      </c>
      <c r="LH8">
        <v>547</v>
      </c>
      <c r="LI8">
        <v>104</v>
      </c>
      <c r="LJ8">
        <v>60</v>
      </c>
      <c r="LK8">
        <v>451</v>
      </c>
      <c r="LL8">
        <v>244</v>
      </c>
      <c r="LM8">
        <v>170</v>
      </c>
      <c r="LN8">
        <v>10</v>
      </c>
      <c r="LO8">
        <v>71</v>
      </c>
      <c r="LP8">
        <v>117</v>
      </c>
      <c r="LQ8">
        <v>228</v>
      </c>
      <c r="LR8">
        <v>538</v>
      </c>
      <c r="LS8">
        <v>3620</v>
      </c>
      <c r="LT8">
        <v>526</v>
      </c>
      <c r="LU8">
        <v>506</v>
      </c>
      <c r="LV8">
        <v>273</v>
      </c>
      <c r="LW8">
        <v>159</v>
      </c>
      <c r="LX8">
        <v>81</v>
      </c>
      <c r="LY8">
        <v>23</v>
      </c>
      <c r="LZ8">
        <v>4</v>
      </c>
      <c r="MA8">
        <v>7</v>
      </c>
      <c r="MB8">
        <v>1579</v>
      </c>
      <c r="MC8">
        <v>526</v>
      </c>
      <c r="MD8">
        <v>1012</v>
      </c>
      <c r="ME8">
        <v>819</v>
      </c>
      <c r="MF8">
        <v>636</v>
      </c>
      <c r="MG8">
        <v>405</v>
      </c>
      <c r="MH8">
        <v>138</v>
      </c>
      <c r="MI8">
        <v>28</v>
      </c>
      <c r="MJ8">
        <v>56</v>
      </c>
      <c r="MK8">
        <v>3620</v>
      </c>
      <c r="ML8" s="5">
        <v>125</v>
      </c>
      <c r="MM8">
        <v>1349</v>
      </c>
      <c r="MN8" s="3">
        <v>34</v>
      </c>
      <c r="MO8">
        <v>2</v>
      </c>
      <c r="MP8">
        <v>69</v>
      </c>
      <c r="MQ8" s="4">
        <v>1579</v>
      </c>
      <c r="MR8">
        <v>324</v>
      </c>
      <c r="MS8">
        <v>3057</v>
      </c>
      <c r="MT8">
        <v>73</v>
      </c>
      <c r="MU8">
        <v>4</v>
      </c>
      <c r="MV8">
        <v>162</v>
      </c>
      <c r="MW8">
        <v>3620</v>
      </c>
      <c r="MX8">
        <v>310</v>
      </c>
      <c r="MY8">
        <v>165</v>
      </c>
      <c r="MZ8">
        <v>174</v>
      </c>
      <c r="NA8">
        <v>103</v>
      </c>
      <c r="NB8">
        <v>33</v>
      </c>
      <c r="NC8">
        <v>59</v>
      </c>
      <c r="ND8">
        <v>270</v>
      </c>
      <c r="NE8">
        <v>179</v>
      </c>
      <c r="NF8">
        <v>61</v>
      </c>
      <c r="NG8">
        <v>223</v>
      </c>
      <c r="NH8">
        <v>1577</v>
      </c>
      <c r="NI8">
        <v>651</v>
      </c>
      <c r="NJ8">
        <v>346</v>
      </c>
      <c r="NK8">
        <v>409</v>
      </c>
      <c r="NL8">
        <v>223</v>
      </c>
      <c r="NM8">
        <v>75</v>
      </c>
      <c r="NN8">
        <v>140</v>
      </c>
      <c r="NO8">
        <v>624</v>
      </c>
      <c r="NP8">
        <v>458</v>
      </c>
      <c r="NQ8">
        <v>156</v>
      </c>
      <c r="NR8">
        <v>534</v>
      </c>
      <c r="NS8">
        <v>3616</v>
      </c>
      <c r="NT8">
        <v>101</v>
      </c>
      <c r="NU8">
        <v>36</v>
      </c>
      <c r="NV8">
        <v>946</v>
      </c>
      <c r="NW8">
        <v>388</v>
      </c>
      <c r="NX8">
        <v>52</v>
      </c>
      <c r="NY8">
        <v>7</v>
      </c>
      <c r="NZ8">
        <v>47</v>
      </c>
      <c r="OA8">
        <v>1577</v>
      </c>
      <c r="OB8">
        <v>180</v>
      </c>
      <c r="OC8">
        <v>58</v>
      </c>
      <c r="OD8">
        <v>2265</v>
      </c>
      <c r="OE8">
        <v>893</v>
      </c>
      <c r="OF8">
        <v>102</v>
      </c>
      <c r="OG8">
        <v>12</v>
      </c>
      <c r="OH8">
        <v>106</v>
      </c>
      <c r="OI8">
        <v>3616</v>
      </c>
      <c r="OJ8">
        <v>253</v>
      </c>
      <c r="OK8">
        <v>508</v>
      </c>
      <c r="OL8">
        <v>396</v>
      </c>
      <c r="OM8">
        <v>192</v>
      </c>
      <c r="ON8">
        <v>76</v>
      </c>
      <c r="OO8">
        <v>18</v>
      </c>
      <c r="OP8">
        <v>0</v>
      </c>
      <c r="OQ8">
        <v>10</v>
      </c>
      <c r="OR8">
        <v>124</v>
      </c>
      <c r="OS8">
        <v>1577</v>
      </c>
      <c r="OT8">
        <v>410</v>
      </c>
      <c r="OU8">
        <v>1133</v>
      </c>
      <c r="OV8">
        <v>925</v>
      </c>
      <c r="OW8">
        <v>527</v>
      </c>
      <c r="OX8">
        <v>223</v>
      </c>
      <c r="OY8">
        <v>55</v>
      </c>
      <c r="OZ8">
        <v>0</v>
      </c>
      <c r="PA8">
        <v>34</v>
      </c>
      <c r="PB8">
        <v>309</v>
      </c>
      <c r="PC8">
        <v>3616</v>
      </c>
      <c r="PD8">
        <v>79</v>
      </c>
      <c r="PE8">
        <v>14</v>
      </c>
      <c r="PF8">
        <v>477</v>
      </c>
      <c r="PG8">
        <v>931</v>
      </c>
      <c r="PH8">
        <v>3</v>
      </c>
      <c r="PI8">
        <v>0</v>
      </c>
      <c r="PJ8">
        <v>0</v>
      </c>
      <c r="PK8">
        <v>0</v>
      </c>
      <c r="PL8">
        <v>5</v>
      </c>
      <c r="PM8">
        <v>68</v>
      </c>
      <c r="PN8">
        <v>1577</v>
      </c>
      <c r="PO8">
        <v>1385</v>
      </c>
      <c r="PP8">
        <v>90</v>
      </c>
      <c r="PQ8">
        <v>3</v>
      </c>
      <c r="PR8">
        <v>4</v>
      </c>
      <c r="PS8">
        <v>2</v>
      </c>
      <c r="PT8">
        <v>93</v>
      </c>
      <c r="PU8">
        <v>1577</v>
      </c>
      <c r="PV8">
        <v>1417</v>
      </c>
      <c r="PW8">
        <v>17</v>
      </c>
      <c r="PX8">
        <v>2</v>
      </c>
      <c r="PY8">
        <v>14</v>
      </c>
      <c r="PZ8">
        <v>5</v>
      </c>
      <c r="QA8">
        <v>122</v>
      </c>
      <c r="QB8">
        <v>1577</v>
      </c>
      <c r="QC8">
        <v>1594</v>
      </c>
      <c r="QD8">
        <v>457</v>
      </c>
      <c r="QE8">
        <v>2051</v>
      </c>
      <c r="QF8">
        <v>25</v>
      </c>
      <c r="QG8">
        <v>1082</v>
      </c>
      <c r="QH8">
        <v>1056</v>
      </c>
      <c r="QI8">
        <v>44</v>
      </c>
      <c r="QJ8">
        <v>326</v>
      </c>
      <c r="QK8">
        <v>421</v>
      </c>
      <c r="QL8">
        <v>14</v>
      </c>
      <c r="QM8">
        <v>119</v>
      </c>
      <c r="QN8">
        <v>92</v>
      </c>
      <c r="QO8">
        <v>10</v>
      </c>
      <c r="QP8">
        <v>2082</v>
      </c>
      <c r="QQ8">
        <v>1039</v>
      </c>
      <c r="QR8">
        <v>28</v>
      </c>
      <c r="QS8">
        <v>201</v>
      </c>
      <c r="QT8">
        <v>392</v>
      </c>
      <c r="QU8">
        <v>205</v>
      </c>
      <c r="QV8">
        <v>99</v>
      </c>
      <c r="QW8">
        <v>46</v>
      </c>
      <c r="QX8">
        <v>6</v>
      </c>
      <c r="QY8">
        <v>2016</v>
      </c>
      <c r="QZ8">
        <v>2095</v>
      </c>
      <c r="RA8">
        <v>72</v>
      </c>
      <c r="RB8">
        <v>527</v>
      </c>
      <c r="RC8">
        <v>813</v>
      </c>
      <c r="RD8">
        <v>219</v>
      </c>
      <c r="RE8">
        <v>218</v>
      </c>
      <c r="RF8">
        <v>138</v>
      </c>
      <c r="RG8">
        <v>16</v>
      </c>
      <c r="RH8">
        <v>4098</v>
      </c>
      <c r="RI8">
        <v>103</v>
      </c>
      <c r="RJ8">
        <v>319</v>
      </c>
      <c r="RK8">
        <v>210</v>
      </c>
      <c r="RL8">
        <v>296</v>
      </c>
      <c r="RM8">
        <v>284</v>
      </c>
      <c r="RN8">
        <v>137</v>
      </c>
      <c r="RO8">
        <v>1020</v>
      </c>
      <c r="RP8">
        <v>2369</v>
      </c>
      <c r="RQ8">
        <v>77</v>
      </c>
      <c r="RR8">
        <v>330</v>
      </c>
      <c r="RS8">
        <v>316</v>
      </c>
      <c r="RT8">
        <v>187</v>
      </c>
      <c r="RU8">
        <v>243</v>
      </c>
      <c r="RV8">
        <v>172</v>
      </c>
      <c r="RW8">
        <v>1004</v>
      </c>
      <c r="RX8">
        <v>2329</v>
      </c>
      <c r="RY8">
        <v>180</v>
      </c>
      <c r="RZ8">
        <v>649</v>
      </c>
      <c r="SA8">
        <v>526</v>
      </c>
      <c r="SB8">
        <v>483</v>
      </c>
      <c r="SC8">
        <v>527</v>
      </c>
      <c r="SD8">
        <v>309</v>
      </c>
      <c r="SE8">
        <v>2024</v>
      </c>
      <c r="SF8">
        <v>4698</v>
      </c>
      <c r="SG8">
        <v>117</v>
      </c>
      <c r="SH8">
        <v>62</v>
      </c>
      <c r="SI8">
        <v>125</v>
      </c>
      <c r="SJ8">
        <v>325</v>
      </c>
      <c r="SK8">
        <v>90</v>
      </c>
      <c r="SL8">
        <v>153</v>
      </c>
      <c r="SM8">
        <v>131</v>
      </c>
      <c r="SN8">
        <v>30</v>
      </c>
      <c r="SO8">
        <v>1</v>
      </c>
      <c r="SP8">
        <v>0</v>
      </c>
      <c r="SQ8">
        <v>545</v>
      </c>
      <c r="SR8">
        <v>1579</v>
      </c>
      <c r="SS8">
        <v>235</v>
      </c>
      <c r="ST8">
        <v>113</v>
      </c>
      <c r="SU8">
        <v>233</v>
      </c>
      <c r="SV8">
        <v>796</v>
      </c>
      <c r="SW8">
        <v>194</v>
      </c>
      <c r="SX8">
        <v>336</v>
      </c>
      <c r="SY8">
        <v>323</v>
      </c>
      <c r="SZ8">
        <v>74</v>
      </c>
      <c r="TA8">
        <v>1</v>
      </c>
      <c r="TB8">
        <v>0</v>
      </c>
      <c r="TC8">
        <v>1315</v>
      </c>
      <c r="TD8">
        <v>3620</v>
      </c>
      <c r="TE8">
        <v>90</v>
      </c>
      <c r="TF8">
        <v>52</v>
      </c>
      <c r="TG8">
        <v>82</v>
      </c>
      <c r="TH8">
        <v>48</v>
      </c>
      <c r="TI8">
        <v>129</v>
      </c>
      <c r="TJ8">
        <v>47</v>
      </c>
      <c r="TK8">
        <v>42</v>
      </c>
      <c r="TL8">
        <v>346</v>
      </c>
      <c r="TM8">
        <v>526</v>
      </c>
      <c r="TN8">
        <v>1362</v>
      </c>
      <c r="TO8">
        <v>90</v>
      </c>
      <c r="TP8">
        <v>43</v>
      </c>
      <c r="TQ8">
        <v>69</v>
      </c>
      <c r="TR8">
        <v>57</v>
      </c>
      <c r="TS8">
        <v>87</v>
      </c>
      <c r="TT8">
        <v>48</v>
      </c>
      <c r="TU8">
        <v>33</v>
      </c>
      <c r="TV8">
        <v>334</v>
      </c>
      <c r="TW8">
        <v>554</v>
      </c>
      <c r="TX8">
        <v>1315</v>
      </c>
      <c r="TY8">
        <v>180</v>
      </c>
      <c r="TZ8">
        <v>95</v>
      </c>
      <c r="UA8">
        <v>151</v>
      </c>
      <c r="UB8">
        <v>105</v>
      </c>
      <c r="UC8">
        <v>216</v>
      </c>
      <c r="UD8">
        <v>95</v>
      </c>
      <c r="UE8">
        <v>75</v>
      </c>
      <c r="UF8">
        <v>680</v>
      </c>
      <c r="UG8">
        <v>1080</v>
      </c>
      <c r="UH8">
        <v>2677</v>
      </c>
      <c r="UI8">
        <v>421</v>
      </c>
      <c r="UJ8">
        <v>299</v>
      </c>
      <c r="UK8">
        <v>392</v>
      </c>
      <c r="UL8">
        <v>309</v>
      </c>
      <c r="UM8">
        <v>813</v>
      </c>
      <c r="UN8">
        <v>608</v>
      </c>
      <c r="UO8">
        <v>20</v>
      </c>
      <c r="UP8">
        <v>35</v>
      </c>
      <c r="UQ8">
        <v>32</v>
      </c>
      <c r="UR8">
        <v>161</v>
      </c>
      <c r="US8">
        <v>88</v>
      </c>
      <c r="UT8">
        <v>170</v>
      </c>
      <c r="UU8">
        <v>5</v>
      </c>
      <c r="UV8">
        <v>30</v>
      </c>
      <c r="UW8">
        <v>56</v>
      </c>
      <c r="UX8">
        <v>1</v>
      </c>
      <c r="UY8">
        <v>764</v>
      </c>
      <c r="UZ8">
        <v>1362</v>
      </c>
      <c r="VA8">
        <v>60</v>
      </c>
      <c r="VB8">
        <v>24</v>
      </c>
      <c r="VC8">
        <v>53</v>
      </c>
      <c r="VD8">
        <v>211</v>
      </c>
      <c r="VE8">
        <v>42</v>
      </c>
      <c r="VF8">
        <v>34</v>
      </c>
      <c r="VG8">
        <v>5</v>
      </c>
      <c r="VH8">
        <v>93</v>
      </c>
      <c r="VI8">
        <v>63</v>
      </c>
      <c r="VJ8">
        <v>2</v>
      </c>
      <c r="VK8">
        <v>728</v>
      </c>
      <c r="VL8">
        <v>1315</v>
      </c>
      <c r="VM8">
        <v>80</v>
      </c>
      <c r="VN8">
        <v>59</v>
      </c>
      <c r="VO8">
        <v>85</v>
      </c>
      <c r="VP8">
        <v>372</v>
      </c>
      <c r="VQ8">
        <v>130</v>
      </c>
      <c r="VR8">
        <v>204</v>
      </c>
      <c r="VS8">
        <v>10</v>
      </c>
      <c r="VT8">
        <v>123</v>
      </c>
      <c r="VU8">
        <v>119</v>
      </c>
      <c r="VV8">
        <v>3</v>
      </c>
      <c r="VW8">
        <v>1492</v>
      </c>
      <c r="VX8">
        <v>2677</v>
      </c>
      <c r="VY8">
        <v>21</v>
      </c>
      <c r="VZ8">
        <v>137</v>
      </c>
      <c r="WA8">
        <v>160</v>
      </c>
      <c r="WB8">
        <v>215</v>
      </c>
      <c r="WC8">
        <v>112</v>
      </c>
      <c r="WD8">
        <v>61</v>
      </c>
      <c r="WE8">
        <v>60</v>
      </c>
      <c r="WF8">
        <v>92</v>
      </c>
      <c r="WG8">
        <v>105</v>
      </c>
      <c r="WH8">
        <v>124</v>
      </c>
      <c r="WI8">
        <v>16</v>
      </c>
      <c r="WJ8">
        <v>259</v>
      </c>
      <c r="WK8">
        <v>1362</v>
      </c>
      <c r="WL8">
        <v>17</v>
      </c>
      <c r="WM8">
        <v>120</v>
      </c>
      <c r="WN8">
        <v>127</v>
      </c>
      <c r="WO8">
        <v>190</v>
      </c>
      <c r="WP8">
        <v>97</v>
      </c>
      <c r="WQ8">
        <v>43</v>
      </c>
      <c r="WR8">
        <v>58</v>
      </c>
      <c r="WS8">
        <v>111</v>
      </c>
      <c r="WT8">
        <v>114</v>
      </c>
      <c r="WU8">
        <v>135</v>
      </c>
      <c r="WV8">
        <v>12</v>
      </c>
      <c r="WW8">
        <v>291</v>
      </c>
      <c r="WX8">
        <v>1315</v>
      </c>
      <c r="WY8">
        <v>38</v>
      </c>
      <c r="WZ8">
        <v>257</v>
      </c>
      <c r="XA8">
        <v>287</v>
      </c>
      <c r="XB8">
        <v>405</v>
      </c>
      <c r="XC8">
        <v>209</v>
      </c>
      <c r="XD8">
        <v>104</v>
      </c>
      <c r="XE8">
        <v>118</v>
      </c>
      <c r="XF8">
        <v>203</v>
      </c>
      <c r="XG8">
        <v>219</v>
      </c>
      <c r="XH8">
        <v>259</v>
      </c>
      <c r="XI8">
        <v>28</v>
      </c>
      <c r="XJ8">
        <v>550</v>
      </c>
      <c r="XK8">
        <v>2677</v>
      </c>
      <c r="XL8">
        <v>1080</v>
      </c>
      <c r="XM8">
        <v>149</v>
      </c>
      <c r="XN8">
        <v>670</v>
      </c>
      <c r="XO8">
        <v>143</v>
      </c>
      <c r="XP8">
        <v>12</v>
      </c>
      <c r="XQ8">
        <v>190</v>
      </c>
      <c r="XR8">
        <v>58</v>
      </c>
      <c r="XS8">
        <v>19</v>
      </c>
      <c r="XT8">
        <v>28</v>
      </c>
      <c r="XU8">
        <v>354</v>
      </c>
      <c r="XV8">
        <v>2703</v>
      </c>
      <c r="XW8">
        <v>150</v>
      </c>
      <c r="XX8">
        <v>174</v>
      </c>
      <c r="XY8">
        <v>191</v>
      </c>
      <c r="XZ8">
        <v>236</v>
      </c>
      <c r="YA8">
        <v>429</v>
      </c>
      <c r="YB8">
        <v>441</v>
      </c>
      <c r="YC8">
        <v>194</v>
      </c>
      <c r="YD8">
        <v>490</v>
      </c>
      <c r="YE8">
        <v>370</v>
      </c>
      <c r="YF8">
        <v>2675</v>
      </c>
      <c r="YG8">
        <v>568</v>
      </c>
      <c r="YH8">
        <v>787</v>
      </c>
      <c r="YI8">
        <v>591</v>
      </c>
      <c r="YJ8">
        <v>163</v>
      </c>
      <c r="YK8">
        <v>121</v>
      </c>
      <c r="YL8">
        <v>30</v>
      </c>
      <c r="YM8">
        <v>415</v>
      </c>
      <c r="YN8">
        <v>2675</v>
      </c>
      <c r="YO8">
        <v>67</v>
      </c>
      <c r="YP8">
        <v>46</v>
      </c>
      <c r="YQ8">
        <v>179</v>
      </c>
      <c r="YR8">
        <v>185</v>
      </c>
      <c r="YS8">
        <v>77</v>
      </c>
      <c r="YT8">
        <v>554</v>
      </c>
      <c r="YU8">
        <v>26</v>
      </c>
      <c r="YV8">
        <v>3</v>
      </c>
      <c r="YW8">
        <v>8</v>
      </c>
      <c r="YX8">
        <v>4</v>
      </c>
      <c r="YY8">
        <v>10</v>
      </c>
      <c r="YZ8">
        <v>51</v>
      </c>
      <c r="ZA8">
        <v>19</v>
      </c>
      <c r="ZB8">
        <v>16</v>
      </c>
      <c r="ZC8">
        <v>2</v>
      </c>
      <c r="ZD8">
        <v>5</v>
      </c>
      <c r="ZE8">
        <v>14</v>
      </c>
      <c r="ZF8">
        <v>56</v>
      </c>
      <c r="ZG8">
        <v>1112</v>
      </c>
      <c r="ZH8">
        <v>721</v>
      </c>
      <c r="ZI8">
        <v>214</v>
      </c>
      <c r="ZJ8">
        <v>38</v>
      </c>
      <c r="ZK8">
        <v>13</v>
      </c>
      <c r="ZL8">
        <v>271</v>
      </c>
      <c r="ZM8">
        <v>2369</v>
      </c>
      <c r="ZN8">
        <v>1079</v>
      </c>
      <c r="ZO8">
        <v>734</v>
      </c>
      <c r="ZP8">
        <v>193</v>
      </c>
      <c r="ZQ8">
        <v>34</v>
      </c>
      <c r="ZR8">
        <v>9</v>
      </c>
      <c r="ZS8">
        <v>280</v>
      </c>
      <c r="ZT8">
        <v>2329</v>
      </c>
      <c r="ZU8">
        <v>2191</v>
      </c>
      <c r="ZV8">
        <v>1455</v>
      </c>
      <c r="ZW8">
        <v>407</v>
      </c>
      <c r="ZX8">
        <v>72</v>
      </c>
      <c r="ZY8">
        <v>22</v>
      </c>
      <c r="ZZ8">
        <v>551</v>
      </c>
      <c r="AAA8">
        <v>4698</v>
      </c>
      <c r="AAB8">
        <v>78</v>
      </c>
      <c r="AAC8">
        <v>153</v>
      </c>
      <c r="AAD8">
        <v>114</v>
      </c>
      <c r="AAE8">
        <v>55</v>
      </c>
      <c r="AAF8">
        <v>199</v>
      </c>
      <c r="AAG8">
        <v>38</v>
      </c>
      <c r="AAH8">
        <v>78</v>
      </c>
      <c r="AAI8">
        <v>79</v>
      </c>
      <c r="AAJ8">
        <v>256</v>
      </c>
      <c r="AAK8">
        <v>332</v>
      </c>
      <c r="AAL8">
        <v>1382</v>
      </c>
      <c r="AAM8">
        <v>43</v>
      </c>
      <c r="AAN8">
        <v>156</v>
      </c>
      <c r="AAO8">
        <v>90</v>
      </c>
      <c r="AAP8">
        <v>122</v>
      </c>
      <c r="AAQ8">
        <v>29</v>
      </c>
      <c r="AAR8">
        <v>117</v>
      </c>
      <c r="AAS8">
        <v>119</v>
      </c>
      <c r="AAT8">
        <v>18</v>
      </c>
      <c r="AAU8">
        <v>234</v>
      </c>
      <c r="AAV8">
        <v>312</v>
      </c>
      <c r="AAW8">
        <v>1240</v>
      </c>
      <c r="AAX8">
        <v>121</v>
      </c>
      <c r="AAY8">
        <v>309</v>
      </c>
      <c r="AAZ8">
        <v>204</v>
      </c>
      <c r="ABA8">
        <v>177</v>
      </c>
      <c r="ABB8">
        <v>228</v>
      </c>
      <c r="ABC8">
        <v>155</v>
      </c>
      <c r="ABD8">
        <v>197</v>
      </c>
      <c r="ABE8">
        <v>97</v>
      </c>
      <c r="ABF8">
        <v>490</v>
      </c>
      <c r="ABG8">
        <v>644</v>
      </c>
      <c r="ABH8">
        <v>2622</v>
      </c>
      <c r="ABI8">
        <v>2</v>
      </c>
      <c r="ABJ8">
        <v>64</v>
      </c>
      <c r="ABK8">
        <v>74</v>
      </c>
      <c r="ABL8">
        <v>192</v>
      </c>
      <c r="ABM8">
        <v>107</v>
      </c>
      <c r="ABN8">
        <v>41</v>
      </c>
      <c r="ABO8">
        <v>180</v>
      </c>
      <c r="ABP8">
        <v>396</v>
      </c>
      <c r="ABQ8">
        <v>1056</v>
      </c>
      <c r="ABR8">
        <v>1</v>
      </c>
      <c r="ABS8">
        <v>3</v>
      </c>
      <c r="ABT8">
        <v>28</v>
      </c>
      <c r="ABU8">
        <v>194</v>
      </c>
      <c r="ABV8">
        <v>61</v>
      </c>
      <c r="ABW8">
        <v>35</v>
      </c>
      <c r="ABX8">
        <v>338</v>
      </c>
      <c r="ABY8">
        <v>379</v>
      </c>
      <c r="ABZ8">
        <v>1039</v>
      </c>
      <c r="ACA8">
        <v>1197</v>
      </c>
      <c r="ACB8">
        <v>340</v>
      </c>
      <c r="ACC8">
        <v>34</v>
      </c>
      <c r="ACD8">
        <v>5</v>
      </c>
      <c r="ACE8">
        <v>1</v>
      </c>
      <c r="ACF8">
        <v>1030</v>
      </c>
      <c r="ACG8">
        <v>451</v>
      </c>
      <c r="ACH8">
        <v>96</v>
      </c>
      <c r="ACI8">
        <v>1577</v>
      </c>
      <c r="ACJ8">
        <v>903</v>
      </c>
      <c r="ACK8">
        <v>132</v>
      </c>
      <c r="ACL8">
        <v>444</v>
      </c>
      <c r="ACM8">
        <v>98</v>
      </c>
      <c r="ACN8">
        <v>1577</v>
      </c>
    </row>
    <row r="9" spans="1:768">
      <c r="A9" t="s">
        <v>790</v>
      </c>
      <c r="B9" t="s">
        <v>767</v>
      </c>
      <c r="C9" t="s">
        <v>791</v>
      </c>
      <c r="D9" s="6">
        <f t="shared" si="0"/>
        <v>2.1181716833890749</v>
      </c>
      <c r="E9">
        <v>42</v>
      </c>
      <c r="F9">
        <v>8</v>
      </c>
      <c r="G9">
        <v>10</v>
      </c>
      <c r="H9">
        <v>5</v>
      </c>
      <c r="I9">
        <v>7</v>
      </c>
      <c r="J9">
        <v>1</v>
      </c>
      <c r="K9">
        <v>4</v>
      </c>
      <c r="L9">
        <v>2</v>
      </c>
      <c r="M9">
        <v>4</v>
      </c>
      <c r="N9">
        <v>5</v>
      </c>
      <c r="O9">
        <v>1</v>
      </c>
      <c r="P9">
        <v>2</v>
      </c>
      <c r="Q9">
        <v>2</v>
      </c>
      <c r="R9">
        <v>1</v>
      </c>
      <c r="S9">
        <v>3</v>
      </c>
      <c r="T9">
        <v>10</v>
      </c>
      <c r="U9">
        <v>4</v>
      </c>
      <c r="V9">
        <v>4</v>
      </c>
      <c r="W9">
        <v>5</v>
      </c>
      <c r="X9">
        <v>9</v>
      </c>
      <c r="Y9">
        <v>158</v>
      </c>
      <c r="Z9">
        <v>319</v>
      </c>
      <c r="AA9">
        <v>219</v>
      </c>
      <c r="AB9">
        <v>129</v>
      </c>
      <c r="AC9">
        <v>83</v>
      </c>
      <c r="AD9">
        <v>59</v>
      </c>
      <c r="AE9">
        <v>55</v>
      </c>
      <c r="AF9">
        <v>37</v>
      </c>
      <c r="AG9">
        <v>37</v>
      </c>
      <c r="AH9">
        <v>13</v>
      </c>
      <c r="AI9">
        <v>9</v>
      </c>
      <c r="AJ9">
        <v>8</v>
      </c>
      <c r="AK9">
        <v>7</v>
      </c>
      <c r="AL9">
        <v>4</v>
      </c>
      <c r="AM9">
        <v>1266</v>
      </c>
      <c r="AN9">
        <v>48</v>
      </c>
      <c r="AO9">
        <v>10</v>
      </c>
      <c r="AP9">
        <v>8</v>
      </c>
      <c r="AQ9">
        <v>6</v>
      </c>
      <c r="AR9">
        <v>6</v>
      </c>
      <c r="AS9">
        <v>3</v>
      </c>
      <c r="AT9">
        <v>4</v>
      </c>
      <c r="AU9">
        <v>3</v>
      </c>
      <c r="AV9">
        <v>6</v>
      </c>
      <c r="AW9">
        <v>4</v>
      </c>
      <c r="AX9">
        <v>1</v>
      </c>
      <c r="AY9">
        <v>3</v>
      </c>
      <c r="AZ9">
        <v>3</v>
      </c>
      <c r="BA9">
        <v>2</v>
      </c>
      <c r="BB9">
        <v>5</v>
      </c>
      <c r="BC9">
        <v>3</v>
      </c>
      <c r="BD9">
        <v>4</v>
      </c>
      <c r="BE9">
        <v>7</v>
      </c>
      <c r="BF9">
        <v>4</v>
      </c>
      <c r="BG9">
        <v>14</v>
      </c>
      <c r="BH9">
        <v>167</v>
      </c>
      <c r="BI9">
        <v>283</v>
      </c>
      <c r="BJ9">
        <v>209</v>
      </c>
      <c r="BK9">
        <v>118</v>
      </c>
      <c r="BL9">
        <v>74</v>
      </c>
      <c r="BM9">
        <v>49</v>
      </c>
      <c r="BN9">
        <v>44</v>
      </c>
      <c r="BO9">
        <v>25</v>
      </c>
      <c r="BP9">
        <v>20</v>
      </c>
      <c r="BQ9">
        <v>17</v>
      </c>
      <c r="BR9">
        <v>7</v>
      </c>
      <c r="BS9">
        <v>8</v>
      </c>
      <c r="BT9">
        <v>1</v>
      </c>
      <c r="BU9">
        <v>7</v>
      </c>
      <c r="BV9">
        <v>1173</v>
      </c>
      <c r="BW9">
        <v>90</v>
      </c>
      <c r="BX9">
        <v>18</v>
      </c>
      <c r="BY9">
        <v>18</v>
      </c>
      <c r="BZ9">
        <v>11</v>
      </c>
      <c r="CA9">
        <v>13</v>
      </c>
      <c r="CB9">
        <v>4</v>
      </c>
      <c r="CC9">
        <v>8</v>
      </c>
      <c r="CD9">
        <v>5</v>
      </c>
      <c r="CE9">
        <v>10</v>
      </c>
      <c r="CF9">
        <v>9</v>
      </c>
      <c r="CG9">
        <v>2</v>
      </c>
      <c r="CH9">
        <v>5</v>
      </c>
      <c r="CI9">
        <v>5</v>
      </c>
      <c r="CJ9">
        <v>3</v>
      </c>
      <c r="CK9">
        <v>8</v>
      </c>
      <c r="CL9">
        <v>13</v>
      </c>
      <c r="CM9">
        <v>8</v>
      </c>
      <c r="CN9">
        <v>11</v>
      </c>
      <c r="CO9">
        <v>9</v>
      </c>
      <c r="CP9">
        <v>23</v>
      </c>
      <c r="CQ9">
        <v>325</v>
      </c>
      <c r="CR9">
        <v>602</v>
      </c>
      <c r="CS9">
        <v>428</v>
      </c>
      <c r="CT9">
        <v>247</v>
      </c>
      <c r="CU9">
        <v>157</v>
      </c>
      <c r="CV9">
        <v>108</v>
      </c>
      <c r="CW9">
        <v>99</v>
      </c>
      <c r="CX9">
        <v>62</v>
      </c>
      <c r="CY9">
        <v>57</v>
      </c>
      <c r="CZ9">
        <v>30</v>
      </c>
      <c r="DA9">
        <v>16</v>
      </c>
      <c r="DB9">
        <v>16</v>
      </c>
      <c r="DC9">
        <v>8</v>
      </c>
      <c r="DD9">
        <v>11</v>
      </c>
      <c r="DE9">
        <v>2439</v>
      </c>
      <c r="DF9">
        <v>950</v>
      </c>
      <c r="DG9">
        <v>239</v>
      </c>
      <c r="DH9">
        <v>42</v>
      </c>
      <c r="DI9">
        <v>21</v>
      </c>
      <c r="DJ9">
        <v>14</v>
      </c>
      <c r="DK9">
        <v>1266</v>
      </c>
      <c r="DL9">
        <v>815</v>
      </c>
      <c r="DM9">
        <v>272</v>
      </c>
      <c r="DN9">
        <v>34</v>
      </c>
      <c r="DO9">
        <v>30</v>
      </c>
      <c r="DP9">
        <v>22</v>
      </c>
      <c r="DQ9">
        <v>1173</v>
      </c>
      <c r="DR9">
        <v>1765</v>
      </c>
      <c r="DS9">
        <v>511</v>
      </c>
      <c r="DT9">
        <v>76</v>
      </c>
      <c r="DU9">
        <v>51</v>
      </c>
      <c r="DV9">
        <v>36</v>
      </c>
      <c r="DW9">
        <v>2439</v>
      </c>
      <c r="DX9">
        <v>968</v>
      </c>
      <c r="DY9">
        <v>75</v>
      </c>
      <c r="DZ9">
        <v>168</v>
      </c>
      <c r="EA9">
        <v>32</v>
      </c>
      <c r="EB9">
        <v>415</v>
      </c>
      <c r="EC9">
        <v>606</v>
      </c>
      <c r="ED9">
        <v>0</v>
      </c>
      <c r="EE9">
        <v>2264</v>
      </c>
      <c r="EF9">
        <v>932</v>
      </c>
      <c r="EG9">
        <v>35</v>
      </c>
      <c r="EH9">
        <v>172</v>
      </c>
      <c r="EI9">
        <v>36</v>
      </c>
      <c r="EJ9">
        <v>421</v>
      </c>
      <c r="EK9">
        <v>581</v>
      </c>
      <c r="EL9">
        <v>87</v>
      </c>
      <c r="EM9">
        <v>2264</v>
      </c>
      <c r="EN9">
        <v>826</v>
      </c>
      <c r="EO9">
        <v>0</v>
      </c>
      <c r="EP9">
        <v>766</v>
      </c>
      <c r="EQ9">
        <v>52</v>
      </c>
      <c r="ER9">
        <v>382</v>
      </c>
      <c r="ES9">
        <v>78</v>
      </c>
      <c r="ET9">
        <v>160</v>
      </c>
      <c r="EU9">
        <v>2264</v>
      </c>
      <c r="EV9">
        <v>1696</v>
      </c>
      <c r="EW9">
        <v>270</v>
      </c>
      <c r="EX9">
        <v>47</v>
      </c>
      <c r="EY9">
        <v>161</v>
      </c>
      <c r="EZ9">
        <v>2174</v>
      </c>
      <c r="FA9">
        <v>1231</v>
      </c>
      <c r="FB9">
        <v>539</v>
      </c>
      <c r="FC9">
        <v>484</v>
      </c>
      <c r="FD9">
        <v>185</v>
      </c>
      <c r="FE9">
        <v>2439</v>
      </c>
      <c r="FF9">
        <v>1093</v>
      </c>
      <c r="FG9">
        <v>166</v>
      </c>
      <c r="FH9">
        <v>79</v>
      </c>
      <c r="FI9">
        <v>25</v>
      </c>
      <c r="FJ9">
        <v>823</v>
      </c>
      <c r="FK9">
        <v>1093</v>
      </c>
      <c r="FL9">
        <v>522</v>
      </c>
      <c r="FM9">
        <v>415</v>
      </c>
      <c r="FN9">
        <v>108</v>
      </c>
      <c r="FO9">
        <v>12</v>
      </c>
      <c r="FP9">
        <v>36</v>
      </c>
      <c r="FQ9">
        <v>349</v>
      </c>
      <c r="FR9">
        <v>1814</v>
      </c>
      <c r="FS9">
        <v>150</v>
      </c>
      <c r="FT9">
        <v>2313</v>
      </c>
      <c r="FU9">
        <v>349</v>
      </c>
      <c r="FV9">
        <v>48</v>
      </c>
      <c r="FW9">
        <v>4</v>
      </c>
      <c r="FX9">
        <v>22</v>
      </c>
      <c r="FY9">
        <v>26</v>
      </c>
      <c r="FZ9">
        <v>138</v>
      </c>
      <c r="GA9">
        <v>101</v>
      </c>
      <c r="GB9">
        <v>10</v>
      </c>
      <c r="GC9">
        <v>3</v>
      </c>
      <c r="GD9">
        <v>0</v>
      </c>
      <c r="GE9">
        <v>0</v>
      </c>
      <c r="GF9">
        <v>0</v>
      </c>
      <c r="GG9">
        <v>3</v>
      </c>
      <c r="GH9">
        <v>1</v>
      </c>
      <c r="GI9">
        <v>0</v>
      </c>
      <c r="GJ9">
        <v>0</v>
      </c>
      <c r="GK9">
        <v>0</v>
      </c>
      <c r="GL9">
        <v>1</v>
      </c>
      <c r="GM9">
        <v>4</v>
      </c>
      <c r="GN9">
        <v>0</v>
      </c>
      <c r="GO9">
        <v>0</v>
      </c>
      <c r="GP9">
        <v>0</v>
      </c>
      <c r="GQ9">
        <v>4</v>
      </c>
      <c r="GR9">
        <v>265</v>
      </c>
      <c r="GS9">
        <v>72</v>
      </c>
      <c r="GT9">
        <v>32</v>
      </c>
      <c r="GU9">
        <v>2</v>
      </c>
      <c r="GV9">
        <v>1</v>
      </c>
      <c r="GW9">
        <v>372</v>
      </c>
      <c r="GX9">
        <v>530</v>
      </c>
      <c r="GY9">
        <v>216</v>
      </c>
      <c r="GZ9">
        <v>128</v>
      </c>
      <c r="HA9">
        <v>10</v>
      </c>
      <c r="HB9">
        <v>6</v>
      </c>
      <c r="HC9">
        <v>890</v>
      </c>
      <c r="HD9">
        <v>54</v>
      </c>
      <c r="HE9">
        <v>82</v>
      </c>
      <c r="HF9">
        <v>70</v>
      </c>
      <c r="HG9">
        <v>6</v>
      </c>
      <c r="HH9">
        <v>4</v>
      </c>
      <c r="HI9">
        <v>216</v>
      </c>
      <c r="HJ9">
        <v>0</v>
      </c>
      <c r="HK9">
        <v>73</v>
      </c>
      <c r="HL9">
        <v>18</v>
      </c>
      <c r="HM9">
        <v>5</v>
      </c>
      <c r="HN9">
        <v>0</v>
      </c>
      <c r="HO9">
        <v>0</v>
      </c>
      <c r="HP9">
        <v>0</v>
      </c>
      <c r="HQ9">
        <v>43</v>
      </c>
      <c r="HR9">
        <v>10</v>
      </c>
      <c r="HS9">
        <v>1</v>
      </c>
      <c r="HT9">
        <v>0</v>
      </c>
      <c r="HU9">
        <v>0</v>
      </c>
      <c r="HV9">
        <v>0</v>
      </c>
      <c r="HW9">
        <v>0</v>
      </c>
      <c r="HX9">
        <v>8</v>
      </c>
      <c r="HY9">
        <v>2</v>
      </c>
      <c r="HZ9">
        <v>1</v>
      </c>
      <c r="IA9">
        <v>0</v>
      </c>
      <c r="IB9">
        <v>211</v>
      </c>
      <c r="IC9">
        <v>116</v>
      </c>
      <c r="ID9">
        <v>36</v>
      </c>
      <c r="IE9">
        <v>8</v>
      </c>
      <c r="IF9">
        <v>1</v>
      </c>
      <c r="IG9">
        <v>0</v>
      </c>
      <c r="IH9">
        <v>69</v>
      </c>
      <c r="II9">
        <v>15</v>
      </c>
      <c r="IJ9">
        <v>7</v>
      </c>
      <c r="IK9">
        <v>91</v>
      </c>
      <c r="IL9">
        <v>25</v>
      </c>
      <c r="IM9">
        <v>33</v>
      </c>
      <c r="IN9">
        <v>4</v>
      </c>
      <c r="IO9">
        <v>62</v>
      </c>
      <c r="IP9">
        <v>2</v>
      </c>
      <c r="IQ9">
        <v>6</v>
      </c>
      <c r="IR9">
        <v>0</v>
      </c>
      <c r="IS9">
        <v>8</v>
      </c>
      <c r="IT9">
        <v>90</v>
      </c>
      <c r="IU9">
        <v>18</v>
      </c>
      <c r="IV9">
        <v>16</v>
      </c>
      <c r="IW9">
        <v>124</v>
      </c>
      <c r="IX9">
        <v>32</v>
      </c>
      <c r="IY9">
        <v>41</v>
      </c>
      <c r="IZ9">
        <v>10</v>
      </c>
      <c r="JA9">
        <v>83</v>
      </c>
      <c r="JB9">
        <v>2</v>
      </c>
      <c r="JC9">
        <v>7</v>
      </c>
      <c r="JD9">
        <v>0</v>
      </c>
      <c r="JE9">
        <v>9</v>
      </c>
      <c r="JF9">
        <v>67</v>
      </c>
      <c r="JG9">
        <v>27</v>
      </c>
      <c r="JH9">
        <v>13</v>
      </c>
      <c r="JI9">
        <v>20</v>
      </c>
      <c r="JJ9">
        <v>34</v>
      </c>
      <c r="JK9">
        <v>161</v>
      </c>
      <c r="JL9">
        <v>210</v>
      </c>
      <c r="JM9">
        <v>84</v>
      </c>
      <c r="JN9">
        <v>39</v>
      </c>
      <c r="JO9">
        <v>51</v>
      </c>
      <c r="JP9">
        <v>84</v>
      </c>
      <c r="JQ9">
        <v>468</v>
      </c>
      <c r="JR9">
        <v>198</v>
      </c>
      <c r="JS9">
        <v>9</v>
      </c>
      <c r="JT9">
        <v>4</v>
      </c>
      <c r="JU9">
        <v>62</v>
      </c>
      <c r="JV9">
        <v>22</v>
      </c>
      <c r="JW9">
        <v>12</v>
      </c>
      <c r="JX9">
        <v>24</v>
      </c>
      <c r="JY9">
        <v>41</v>
      </c>
      <c r="JZ9">
        <v>372</v>
      </c>
      <c r="KA9">
        <v>396</v>
      </c>
      <c r="KB9">
        <v>18</v>
      </c>
      <c r="KC9">
        <v>8</v>
      </c>
      <c r="KD9">
        <v>190</v>
      </c>
      <c r="KE9">
        <v>63</v>
      </c>
      <c r="KF9">
        <v>36</v>
      </c>
      <c r="KG9">
        <v>69</v>
      </c>
      <c r="KH9">
        <v>110</v>
      </c>
      <c r="KI9">
        <v>890</v>
      </c>
      <c r="KJ9">
        <v>550</v>
      </c>
      <c r="KK9">
        <v>159</v>
      </c>
      <c r="KL9">
        <v>89</v>
      </c>
      <c r="KM9">
        <v>42</v>
      </c>
      <c r="KN9">
        <v>30</v>
      </c>
      <c r="KO9">
        <v>870</v>
      </c>
      <c r="KP9">
        <v>305</v>
      </c>
      <c r="KQ9">
        <v>69</v>
      </c>
      <c r="KR9">
        <v>107</v>
      </c>
      <c r="KS9">
        <v>64</v>
      </c>
      <c r="KT9">
        <v>12</v>
      </c>
      <c r="KU9">
        <v>7</v>
      </c>
      <c r="KV9">
        <v>50</v>
      </c>
      <c r="KW9">
        <v>33</v>
      </c>
      <c r="KX9">
        <v>9</v>
      </c>
      <c r="KY9">
        <v>1</v>
      </c>
      <c r="KZ9">
        <v>10</v>
      </c>
      <c r="LA9">
        <v>5</v>
      </c>
      <c r="LB9">
        <v>58</v>
      </c>
      <c r="LC9">
        <v>167</v>
      </c>
      <c r="LD9">
        <v>897</v>
      </c>
      <c r="LE9">
        <v>305</v>
      </c>
      <c r="LF9">
        <v>138</v>
      </c>
      <c r="LG9">
        <v>214</v>
      </c>
      <c r="LH9">
        <v>216</v>
      </c>
      <c r="LI9">
        <v>39</v>
      </c>
      <c r="LJ9">
        <v>15</v>
      </c>
      <c r="LK9">
        <v>119</v>
      </c>
      <c r="LL9">
        <v>113</v>
      </c>
      <c r="LM9">
        <v>47</v>
      </c>
      <c r="LN9">
        <v>5</v>
      </c>
      <c r="LO9">
        <v>35</v>
      </c>
      <c r="LP9">
        <v>28</v>
      </c>
      <c r="LQ9">
        <v>157</v>
      </c>
      <c r="LR9">
        <v>443</v>
      </c>
      <c r="LS9">
        <v>1874</v>
      </c>
      <c r="LT9">
        <v>305</v>
      </c>
      <c r="LU9">
        <v>355</v>
      </c>
      <c r="LV9">
        <v>129</v>
      </c>
      <c r="LW9">
        <v>82</v>
      </c>
      <c r="LX9">
        <v>15</v>
      </c>
      <c r="LY9">
        <v>8</v>
      </c>
      <c r="LZ9">
        <v>3</v>
      </c>
      <c r="MA9">
        <v>0</v>
      </c>
      <c r="MB9">
        <v>897</v>
      </c>
      <c r="MC9">
        <v>305</v>
      </c>
      <c r="MD9">
        <v>710</v>
      </c>
      <c r="ME9">
        <v>387</v>
      </c>
      <c r="MF9">
        <v>328</v>
      </c>
      <c r="MG9">
        <v>75</v>
      </c>
      <c r="MH9">
        <v>48</v>
      </c>
      <c r="MI9">
        <v>21</v>
      </c>
      <c r="MJ9">
        <v>0</v>
      </c>
      <c r="MK9">
        <v>1874</v>
      </c>
      <c r="ML9" s="5">
        <v>49</v>
      </c>
      <c r="MM9">
        <v>783</v>
      </c>
      <c r="MN9" s="3">
        <v>19</v>
      </c>
      <c r="MO9">
        <v>0</v>
      </c>
      <c r="MP9">
        <v>46</v>
      </c>
      <c r="MQ9" s="4">
        <v>897</v>
      </c>
      <c r="MR9">
        <v>98</v>
      </c>
      <c r="MS9">
        <v>1654</v>
      </c>
      <c r="MT9">
        <v>28</v>
      </c>
      <c r="MU9">
        <v>0</v>
      </c>
      <c r="MV9">
        <v>94</v>
      </c>
      <c r="MW9">
        <v>1874</v>
      </c>
      <c r="MX9">
        <v>75</v>
      </c>
      <c r="MY9">
        <v>23</v>
      </c>
      <c r="MZ9">
        <v>51</v>
      </c>
      <c r="NA9">
        <v>61</v>
      </c>
      <c r="NB9">
        <v>42</v>
      </c>
      <c r="NC9">
        <v>87</v>
      </c>
      <c r="ND9">
        <v>161</v>
      </c>
      <c r="NE9">
        <v>150</v>
      </c>
      <c r="NF9">
        <v>84</v>
      </c>
      <c r="NG9">
        <v>163</v>
      </c>
      <c r="NH9">
        <v>897</v>
      </c>
      <c r="NI9">
        <v>130</v>
      </c>
      <c r="NJ9">
        <v>39</v>
      </c>
      <c r="NK9">
        <v>97</v>
      </c>
      <c r="NL9">
        <v>115</v>
      </c>
      <c r="NM9">
        <v>87</v>
      </c>
      <c r="NN9">
        <v>189</v>
      </c>
      <c r="NO9">
        <v>340</v>
      </c>
      <c r="NP9">
        <v>347</v>
      </c>
      <c r="NQ9">
        <v>189</v>
      </c>
      <c r="NR9">
        <v>341</v>
      </c>
      <c r="NS9">
        <v>1874</v>
      </c>
      <c r="NT9">
        <v>79</v>
      </c>
      <c r="NU9">
        <v>9</v>
      </c>
      <c r="NV9">
        <v>613</v>
      </c>
      <c r="NW9">
        <v>146</v>
      </c>
      <c r="NX9">
        <v>13</v>
      </c>
      <c r="NY9">
        <v>4</v>
      </c>
      <c r="NZ9">
        <v>33</v>
      </c>
      <c r="OA9">
        <v>897</v>
      </c>
      <c r="OB9">
        <v>146</v>
      </c>
      <c r="OC9">
        <v>15</v>
      </c>
      <c r="OD9">
        <v>1346</v>
      </c>
      <c r="OE9">
        <v>278</v>
      </c>
      <c r="OF9">
        <v>29</v>
      </c>
      <c r="OG9">
        <v>7</v>
      </c>
      <c r="OH9">
        <v>53</v>
      </c>
      <c r="OI9">
        <v>1874</v>
      </c>
      <c r="OJ9">
        <v>133</v>
      </c>
      <c r="OK9">
        <v>337</v>
      </c>
      <c r="OL9">
        <v>232</v>
      </c>
      <c r="OM9">
        <v>102</v>
      </c>
      <c r="ON9">
        <v>20</v>
      </c>
      <c r="OO9">
        <v>4</v>
      </c>
      <c r="OP9">
        <v>0</v>
      </c>
      <c r="OQ9">
        <v>1</v>
      </c>
      <c r="OR9">
        <v>68</v>
      </c>
      <c r="OS9">
        <v>897</v>
      </c>
      <c r="OT9">
        <v>217</v>
      </c>
      <c r="OU9">
        <v>690</v>
      </c>
      <c r="OV9">
        <v>515</v>
      </c>
      <c r="OW9">
        <v>267</v>
      </c>
      <c r="OX9">
        <v>53</v>
      </c>
      <c r="OY9">
        <v>9</v>
      </c>
      <c r="OZ9">
        <v>0</v>
      </c>
      <c r="PA9">
        <v>3</v>
      </c>
      <c r="PB9">
        <v>120</v>
      </c>
      <c r="PC9">
        <v>1874</v>
      </c>
      <c r="PD9">
        <v>33</v>
      </c>
      <c r="PE9">
        <v>6</v>
      </c>
      <c r="PF9">
        <v>148</v>
      </c>
      <c r="PG9">
        <v>665</v>
      </c>
      <c r="PH9">
        <v>2</v>
      </c>
      <c r="PI9">
        <v>1</v>
      </c>
      <c r="PJ9">
        <v>0</v>
      </c>
      <c r="PK9">
        <v>0</v>
      </c>
      <c r="PL9">
        <v>1</v>
      </c>
      <c r="PM9">
        <v>41</v>
      </c>
      <c r="PN9">
        <v>897</v>
      </c>
      <c r="PO9">
        <v>740</v>
      </c>
      <c r="PP9">
        <v>61</v>
      </c>
      <c r="PQ9">
        <v>4</v>
      </c>
      <c r="PR9">
        <v>5</v>
      </c>
      <c r="PS9">
        <v>1</v>
      </c>
      <c r="PT9">
        <v>86</v>
      </c>
      <c r="PU9">
        <v>897</v>
      </c>
      <c r="PV9">
        <v>758</v>
      </c>
      <c r="PW9">
        <v>16</v>
      </c>
      <c r="PX9">
        <v>3</v>
      </c>
      <c r="PY9">
        <v>14</v>
      </c>
      <c r="PZ9">
        <v>0</v>
      </c>
      <c r="QA9">
        <v>106</v>
      </c>
      <c r="QB9">
        <v>897</v>
      </c>
      <c r="QC9">
        <v>921</v>
      </c>
      <c r="QD9">
        <v>295</v>
      </c>
      <c r="QE9">
        <v>1216</v>
      </c>
      <c r="QF9">
        <v>8</v>
      </c>
      <c r="QG9">
        <v>531</v>
      </c>
      <c r="QH9">
        <v>643</v>
      </c>
      <c r="QI9">
        <v>22</v>
      </c>
      <c r="QJ9">
        <v>187</v>
      </c>
      <c r="QK9">
        <v>199</v>
      </c>
      <c r="QL9">
        <v>5</v>
      </c>
      <c r="QM9">
        <v>50</v>
      </c>
      <c r="QN9">
        <v>59</v>
      </c>
      <c r="QO9">
        <v>4</v>
      </c>
      <c r="QP9">
        <v>1169</v>
      </c>
      <c r="QQ9">
        <v>618</v>
      </c>
      <c r="QR9">
        <v>20</v>
      </c>
      <c r="QS9">
        <v>107</v>
      </c>
      <c r="QT9">
        <v>162</v>
      </c>
      <c r="QU9">
        <v>85</v>
      </c>
      <c r="QV9">
        <v>26</v>
      </c>
      <c r="QW9">
        <v>39</v>
      </c>
      <c r="QX9">
        <v>4</v>
      </c>
      <c r="QY9">
        <v>1061</v>
      </c>
      <c r="QZ9">
        <v>1261</v>
      </c>
      <c r="RA9">
        <v>42</v>
      </c>
      <c r="RB9">
        <v>294</v>
      </c>
      <c r="RC9">
        <v>361</v>
      </c>
      <c r="RD9">
        <v>90</v>
      </c>
      <c r="RE9">
        <v>76</v>
      </c>
      <c r="RF9">
        <v>98</v>
      </c>
      <c r="RG9">
        <v>8</v>
      </c>
      <c r="RH9">
        <v>2230</v>
      </c>
      <c r="RI9">
        <v>77</v>
      </c>
      <c r="RJ9">
        <v>224</v>
      </c>
      <c r="RK9">
        <v>143</v>
      </c>
      <c r="RL9">
        <v>121</v>
      </c>
      <c r="RM9">
        <v>145</v>
      </c>
      <c r="RN9">
        <v>54</v>
      </c>
      <c r="RO9">
        <v>502</v>
      </c>
      <c r="RP9">
        <v>1266</v>
      </c>
      <c r="RQ9">
        <v>55</v>
      </c>
      <c r="RR9">
        <v>237</v>
      </c>
      <c r="RS9">
        <v>208</v>
      </c>
      <c r="RT9">
        <v>65</v>
      </c>
      <c r="RU9">
        <v>129</v>
      </c>
      <c r="RV9">
        <v>49</v>
      </c>
      <c r="RW9">
        <v>430</v>
      </c>
      <c r="RX9">
        <v>1173</v>
      </c>
      <c r="RY9">
        <v>132</v>
      </c>
      <c r="RZ9">
        <v>461</v>
      </c>
      <c r="SA9">
        <v>351</v>
      </c>
      <c r="SB9">
        <v>186</v>
      </c>
      <c r="SC9">
        <v>274</v>
      </c>
      <c r="SD9">
        <v>103</v>
      </c>
      <c r="SE9">
        <v>932</v>
      </c>
      <c r="SF9">
        <v>2439</v>
      </c>
      <c r="SG9">
        <v>105</v>
      </c>
      <c r="SH9">
        <v>53</v>
      </c>
      <c r="SI9">
        <v>105</v>
      </c>
      <c r="SJ9">
        <v>220</v>
      </c>
      <c r="SK9">
        <v>34</v>
      </c>
      <c r="SL9">
        <v>61</v>
      </c>
      <c r="SM9">
        <v>50</v>
      </c>
      <c r="SN9">
        <v>19</v>
      </c>
      <c r="SO9">
        <v>0</v>
      </c>
      <c r="SP9">
        <v>1</v>
      </c>
      <c r="SQ9">
        <v>249</v>
      </c>
      <c r="SR9">
        <v>897</v>
      </c>
      <c r="SS9">
        <v>206</v>
      </c>
      <c r="ST9">
        <v>111</v>
      </c>
      <c r="SU9">
        <v>209</v>
      </c>
      <c r="SV9">
        <v>484</v>
      </c>
      <c r="SW9">
        <v>61</v>
      </c>
      <c r="SX9">
        <v>138</v>
      </c>
      <c r="SY9">
        <v>92</v>
      </c>
      <c r="SZ9">
        <v>41</v>
      </c>
      <c r="TA9">
        <v>0</v>
      </c>
      <c r="TB9">
        <v>2</v>
      </c>
      <c r="TC9">
        <v>530</v>
      </c>
      <c r="TD9">
        <v>1874</v>
      </c>
      <c r="TE9">
        <v>38</v>
      </c>
      <c r="TF9">
        <v>30</v>
      </c>
      <c r="TG9">
        <v>32</v>
      </c>
      <c r="TH9">
        <v>34</v>
      </c>
      <c r="TI9">
        <v>53</v>
      </c>
      <c r="TJ9">
        <v>28</v>
      </c>
      <c r="TK9">
        <v>32</v>
      </c>
      <c r="TL9">
        <v>249</v>
      </c>
      <c r="TM9">
        <v>284</v>
      </c>
      <c r="TN9">
        <v>780</v>
      </c>
      <c r="TO9">
        <v>41</v>
      </c>
      <c r="TP9">
        <v>12</v>
      </c>
      <c r="TQ9">
        <v>26</v>
      </c>
      <c r="TR9">
        <v>27</v>
      </c>
      <c r="TS9">
        <v>57</v>
      </c>
      <c r="TT9">
        <v>35</v>
      </c>
      <c r="TU9">
        <v>36</v>
      </c>
      <c r="TV9">
        <v>263</v>
      </c>
      <c r="TW9">
        <v>221</v>
      </c>
      <c r="TX9">
        <v>718</v>
      </c>
      <c r="TY9">
        <v>79</v>
      </c>
      <c r="TZ9">
        <v>42</v>
      </c>
      <c r="UA9">
        <v>58</v>
      </c>
      <c r="UB9">
        <v>61</v>
      </c>
      <c r="UC9">
        <v>110</v>
      </c>
      <c r="UD9">
        <v>63</v>
      </c>
      <c r="UE9">
        <v>68</v>
      </c>
      <c r="UF9">
        <v>512</v>
      </c>
      <c r="UG9">
        <v>505</v>
      </c>
      <c r="UH9">
        <v>1498</v>
      </c>
      <c r="UI9">
        <v>199</v>
      </c>
      <c r="UJ9">
        <v>190</v>
      </c>
      <c r="UK9">
        <v>162</v>
      </c>
      <c r="UL9">
        <v>181</v>
      </c>
      <c r="UM9">
        <v>361</v>
      </c>
      <c r="UN9">
        <v>371</v>
      </c>
      <c r="UO9">
        <v>9</v>
      </c>
      <c r="UP9">
        <v>25</v>
      </c>
      <c r="UQ9">
        <v>26</v>
      </c>
      <c r="UR9">
        <v>117</v>
      </c>
      <c r="US9">
        <v>76</v>
      </c>
      <c r="UT9">
        <v>87</v>
      </c>
      <c r="UU9">
        <v>6</v>
      </c>
      <c r="UV9">
        <v>20</v>
      </c>
      <c r="UW9">
        <v>34</v>
      </c>
      <c r="UX9">
        <v>0</v>
      </c>
      <c r="UY9">
        <v>380</v>
      </c>
      <c r="UZ9">
        <v>780</v>
      </c>
      <c r="VA9">
        <v>25</v>
      </c>
      <c r="VB9">
        <v>43</v>
      </c>
      <c r="VC9">
        <v>29</v>
      </c>
      <c r="VD9">
        <v>146</v>
      </c>
      <c r="VE9">
        <v>37</v>
      </c>
      <c r="VF9">
        <v>18</v>
      </c>
      <c r="VG9">
        <v>2</v>
      </c>
      <c r="VH9">
        <v>67</v>
      </c>
      <c r="VI9">
        <v>40</v>
      </c>
      <c r="VJ9">
        <v>3</v>
      </c>
      <c r="VK9">
        <v>308</v>
      </c>
      <c r="VL9">
        <v>718</v>
      </c>
      <c r="VM9">
        <v>34</v>
      </c>
      <c r="VN9">
        <v>68</v>
      </c>
      <c r="VO9">
        <v>55</v>
      </c>
      <c r="VP9">
        <v>263</v>
      </c>
      <c r="VQ9">
        <v>113</v>
      </c>
      <c r="VR9">
        <v>105</v>
      </c>
      <c r="VS9">
        <v>8</v>
      </c>
      <c r="VT9">
        <v>87</v>
      </c>
      <c r="VU9">
        <v>74</v>
      </c>
      <c r="VV9">
        <v>3</v>
      </c>
      <c r="VW9">
        <v>688</v>
      </c>
      <c r="VX9">
        <v>1498</v>
      </c>
      <c r="VY9">
        <v>12</v>
      </c>
      <c r="VZ9">
        <v>64</v>
      </c>
      <c r="WA9">
        <v>76</v>
      </c>
      <c r="WB9">
        <v>117</v>
      </c>
      <c r="WC9">
        <v>64</v>
      </c>
      <c r="WD9">
        <v>29</v>
      </c>
      <c r="WE9">
        <v>27</v>
      </c>
      <c r="WF9">
        <v>80</v>
      </c>
      <c r="WG9">
        <v>98</v>
      </c>
      <c r="WH9">
        <v>81</v>
      </c>
      <c r="WI9">
        <v>8</v>
      </c>
      <c r="WJ9">
        <v>124</v>
      </c>
      <c r="WK9">
        <v>780</v>
      </c>
      <c r="WL9">
        <v>11</v>
      </c>
      <c r="WM9">
        <v>54</v>
      </c>
      <c r="WN9">
        <v>50</v>
      </c>
      <c r="WO9">
        <v>110</v>
      </c>
      <c r="WP9">
        <v>55</v>
      </c>
      <c r="WQ9">
        <v>24</v>
      </c>
      <c r="WR9">
        <v>40</v>
      </c>
      <c r="WS9">
        <v>84</v>
      </c>
      <c r="WT9">
        <v>90</v>
      </c>
      <c r="WU9">
        <v>109</v>
      </c>
      <c r="WV9">
        <v>5</v>
      </c>
      <c r="WW9">
        <v>86</v>
      </c>
      <c r="WX9">
        <v>718</v>
      </c>
      <c r="WY9">
        <v>23</v>
      </c>
      <c r="WZ9">
        <v>118</v>
      </c>
      <c r="XA9">
        <v>126</v>
      </c>
      <c r="XB9">
        <v>227</v>
      </c>
      <c r="XC9">
        <v>119</v>
      </c>
      <c r="XD9">
        <v>53</v>
      </c>
      <c r="XE9">
        <v>67</v>
      </c>
      <c r="XF9">
        <v>164</v>
      </c>
      <c r="XG9">
        <v>188</v>
      </c>
      <c r="XH9">
        <v>190</v>
      </c>
      <c r="XI9">
        <v>13</v>
      </c>
      <c r="XJ9">
        <v>210</v>
      </c>
      <c r="XK9">
        <v>1498</v>
      </c>
      <c r="XL9">
        <v>663</v>
      </c>
      <c r="XM9">
        <v>64</v>
      </c>
      <c r="XN9">
        <v>388</v>
      </c>
      <c r="XO9">
        <v>113</v>
      </c>
      <c r="XP9">
        <v>6</v>
      </c>
      <c r="XQ9">
        <v>124</v>
      </c>
      <c r="XR9">
        <v>25</v>
      </c>
      <c r="XS9">
        <v>5</v>
      </c>
      <c r="XT9">
        <v>26</v>
      </c>
      <c r="XU9">
        <v>126</v>
      </c>
      <c r="XV9">
        <v>1540</v>
      </c>
      <c r="XW9">
        <v>111</v>
      </c>
      <c r="XX9">
        <v>125</v>
      </c>
      <c r="XY9">
        <v>134</v>
      </c>
      <c r="XZ9">
        <v>175</v>
      </c>
      <c r="YA9">
        <v>195</v>
      </c>
      <c r="YB9">
        <v>234</v>
      </c>
      <c r="YC9">
        <v>122</v>
      </c>
      <c r="YD9">
        <v>279</v>
      </c>
      <c r="YE9">
        <v>140</v>
      </c>
      <c r="YF9">
        <v>1515</v>
      </c>
      <c r="YG9">
        <v>312</v>
      </c>
      <c r="YH9">
        <v>465</v>
      </c>
      <c r="YI9">
        <v>354</v>
      </c>
      <c r="YJ9">
        <v>107</v>
      </c>
      <c r="YK9">
        <v>105</v>
      </c>
      <c r="YL9">
        <v>14</v>
      </c>
      <c r="YM9">
        <v>158</v>
      </c>
      <c r="YN9">
        <v>1515</v>
      </c>
      <c r="YO9">
        <v>6</v>
      </c>
      <c r="YP9">
        <v>36</v>
      </c>
      <c r="YQ9">
        <v>109</v>
      </c>
      <c r="YR9">
        <v>95</v>
      </c>
      <c r="YS9">
        <v>22</v>
      </c>
      <c r="YT9">
        <v>268</v>
      </c>
      <c r="YU9">
        <v>9</v>
      </c>
      <c r="YV9">
        <v>3</v>
      </c>
      <c r="YW9">
        <v>2</v>
      </c>
      <c r="YX9">
        <v>2</v>
      </c>
      <c r="YY9">
        <v>7</v>
      </c>
      <c r="YZ9">
        <v>23</v>
      </c>
      <c r="ZA9">
        <v>18</v>
      </c>
      <c r="ZB9">
        <v>5</v>
      </c>
      <c r="ZC9">
        <v>1</v>
      </c>
      <c r="ZD9">
        <v>4</v>
      </c>
      <c r="ZE9">
        <v>6</v>
      </c>
      <c r="ZF9">
        <v>34</v>
      </c>
      <c r="ZG9">
        <v>632</v>
      </c>
      <c r="ZH9">
        <v>393</v>
      </c>
      <c r="ZI9">
        <v>88</v>
      </c>
      <c r="ZJ9">
        <v>25</v>
      </c>
      <c r="ZK9">
        <v>1</v>
      </c>
      <c r="ZL9">
        <v>127</v>
      </c>
      <c r="ZM9">
        <v>1266</v>
      </c>
      <c r="ZN9">
        <v>604</v>
      </c>
      <c r="ZO9">
        <v>380</v>
      </c>
      <c r="ZP9">
        <v>73</v>
      </c>
      <c r="ZQ9">
        <v>14</v>
      </c>
      <c r="ZR9">
        <v>3</v>
      </c>
      <c r="ZS9">
        <v>99</v>
      </c>
      <c r="ZT9">
        <v>1173</v>
      </c>
      <c r="ZU9">
        <v>1236</v>
      </c>
      <c r="ZV9">
        <v>773</v>
      </c>
      <c r="ZW9">
        <v>161</v>
      </c>
      <c r="ZX9">
        <v>39</v>
      </c>
      <c r="ZY9">
        <v>4</v>
      </c>
      <c r="ZZ9">
        <v>226</v>
      </c>
      <c r="AAA9">
        <v>2439</v>
      </c>
      <c r="AAB9">
        <v>58</v>
      </c>
      <c r="AAC9">
        <v>117</v>
      </c>
      <c r="AAD9">
        <v>88</v>
      </c>
      <c r="AAE9">
        <v>35</v>
      </c>
      <c r="AAF9">
        <v>95</v>
      </c>
      <c r="AAG9">
        <v>22</v>
      </c>
      <c r="AAH9">
        <v>73</v>
      </c>
      <c r="AAI9">
        <v>35</v>
      </c>
      <c r="AAJ9">
        <v>134</v>
      </c>
      <c r="AAK9">
        <v>173</v>
      </c>
      <c r="AAL9">
        <v>830</v>
      </c>
      <c r="AAM9">
        <v>28</v>
      </c>
      <c r="AAN9">
        <v>130</v>
      </c>
      <c r="AAO9">
        <v>81</v>
      </c>
      <c r="AAP9">
        <v>86</v>
      </c>
      <c r="AAQ9">
        <v>17</v>
      </c>
      <c r="AAR9">
        <v>48</v>
      </c>
      <c r="AAS9">
        <v>95</v>
      </c>
      <c r="AAT9">
        <v>8</v>
      </c>
      <c r="AAU9">
        <v>117</v>
      </c>
      <c r="AAV9">
        <v>115</v>
      </c>
      <c r="AAW9">
        <v>725</v>
      </c>
      <c r="AAX9">
        <v>86</v>
      </c>
      <c r="AAY9">
        <v>247</v>
      </c>
      <c r="AAZ9">
        <v>169</v>
      </c>
      <c r="ABA9">
        <v>121</v>
      </c>
      <c r="ABB9">
        <v>112</v>
      </c>
      <c r="ABC9">
        <v>70</v>
      </c>
      <c r="ABD9">
        <v>168</v>
      </c>
      <c r="ABE9">
        <v>43</v>
      </c>
      <c r="ABF9">
        <v>251</v>
      </c>
      <c r="ABG9">
        <v>288</v>
      </c>
      <c r="ABH9">
        <v>1555</v>
      </c>
      <c r="ABI9">
        <v>1</v>
      </c>
      <c r="ABJ9">
        <v>18</v>
      </c>
      <c r="ABK9">
        <v>33</v>
      </c>
      <c r="ABL9">
        <v>171</v>
      </c>
      <c r="ABM9">
        <v>79</v>
      </c>
      <c r="ABN9">
        <v>8</v>
      </c>
      <c r="ABO9">
        <v>84</v>
      </c>
      <c r="ABP9">
        <v>249</v>
      </c>
      <c r="ABQ9">
        <v>643</v>
      </c>
      <c r="ABR9">
        <v>1</v>
      </c>
      <c r="ABS9">
        <v>2</v>
      </c>
      <c r="ABT9">
        <v>19</v>
      </c>
      <c r="ABU9">
        <v>151</v>
      </c>
      <c r="ABV9">
        <v>61</v>
      </c>
      <c r="ABW9">
        <v>11</v>
      </c>
      <c r="ABX9">
        <v>181</v>
      </c>
      <c r="ABY9">
        <v>192</v>
      </c>
      <c r="ABZ9">
        <v>618</v>
      </c>
      <c r="ACA9">
        <v>710</v>
      </c>
      <c r="ACB9">
        <v>170</v>
      </c>
      <c r="ACC9">
        <v>15</v>
      </c>
      <c r="ACD9">
        <v>1</v>
      </c>
      <c r="ACE9">
        <v>1</v>
      </c>
      <c r="ACF9">
        <v>644</v>
      </c>
      <c r="ACG9">
        <v>206</v>
      </c>
      <c r="ACH9">
        <v>47</v>
      </c>
      <c r="ACI9">
        <v>897</v>
      </c>
      <c r="ACJ9">
        <v>593</v>
      </c>
      <c r="ACK9">
        <v>69</v>
      </c>
      <c r="ACL9">
        <v>187</v>
      </c>
      <c r="ACM9">
        <v>48</v>
      </c>
      <c r="ACN9">
        <v>897</v>
      </c>
    </row>
    <row r="10" spans="1:768">
      <c r="A10" t="s">
        <v>794</v>
      </c>
      <c r="B10" t="s">
        <v>767</v>
      </c>
      <c r="C10" t="s">
        <v>795</v>
      </c>
      <c r="D10" s="6">
        <f t="shared" si="0"/>
        <v>0.94736842105263153</v>
      </c>
      <c r="E10">
        <v>13</v>
      </c>
      <c r="F10">
        <v>10</v>
      </c>
      <c r="G10">
        <v>11</v>
      </c>
      <c r="H10">
        <v>13</v>
      </c>
      <c r="I10">
        <v>10</v>
      </c>
      <c r="J10">
        <v>8</v>
      </c>
      <c r="K10">
        <v>8</v>
      </c>
      <c r="L10">
        <v>10</v>
      </c>
      <c r="M10">
        <v>9</v>
      </c>
      <c r="N10">
        <v>8</v>
      </c>
      <c r="O10">
        <v>15</v>
      </c>
      <c r="P10">
        <v>11</v>
      </c>
      <c r="Q10">
        <v>10</v>
      </c>
      <c r="R10">
        <v>5</v>
      </c>
      <c r="S10">
        <v>5</v>
      </c>
      <c r="T10">
        <v>7</v>
      </c>
      <c r="U10">
        <v>8</v>
      </c>
      <c r="V10">
        <v>12</v>
      </c>
      <c r="W10">
        <v>21</v>
      </c>
      <c r="X10">
        <v>20</v>
      </c>
      <c r="Y10">
        <v>189</v>
      </c>
      <c r="Z10">
        <v>213</v>
      </c>
      <c r="AA10">
        <v>162</v>
      </c>
      <c r="AB10">
        <v>86</v>
      </c>
      <c r="AC10">
        <v>63</v>
      </c>
      <c r="AD10">
        <v>54</v>
      </c>
      <c r="AE10">
        <v>48</v>
      </c>
      <c r="AF10">
        <v>40</v>
      </c>
      <c r="AG10">
        <v>34</v>
      </c>
      <c r="AH10">
        <v>22</v>
      </c>
      <c r="AI10">
        <v>12</v>
      </c>
      <c r="AJ10">
        <v>7</v>
      </c>
      <c r="AK10">
        <v>11</v>
      </c>
      <c r="AL10">
        <v>3</v>
      </c>
      <c r="AM10">
        <v>1158</v>
      </c>
      <c r="AN10">
        <v>18</v>
      </c>
      <c r="AO10">
        <v>11</v>
      </c>
      <c r="AP10">
        <v>10</v>
      </c>
      <c r="AQ10">
        <v>10</v>
      </c>
      <c r="AR10">
        <v>12</v>
      </c>
      <c r="AS10">
        <v>10</v>
      </c>
      <c r="AT10">
        <v>14</v>
      </c>
      <c r="AU10">
        <v>5</v>
      </c>
      <c r="AV10">
        <v>6</v>
      </c>
      <c r="AW10">
        <v>7</v>
      </c>
      <c r="AX10">
        <v>7</v>
      </c>
      <c r="AY10">
        <v>3</v>
      </c>
      <c r="AZ10">
        <v>11</v>
      </c>
      <c r="BA10">
        <v>6</v>
      </c>
      <c r="BB10">
        <v>8</v>
      </c>
      <c r="BC10">
        <v>6</v>
      </c>
      <c r="BD10">
        <v>19</v>
      </c>
      <c r="BE10">
        <v>27</v>
      </c>
      <c r="BF10">
        <v>26</v>
      </c>
      <c r="BG10">
        <v>27</v>
      </c>
      <c r="BH10">
        <v>175</v>
      </c>
      <c r="BI10">
        <v>229</v>
      </c>
      <c r="BJ10">
        <v>148</v>
      </c>
      <c r="BK10">
        <v>82</v>
      </c>
      <c r="BL10">
        <v>61</v>
      </c>
      <c r="BM10">
        <v>45</v>
      </c>
      <c r="BN10">
        <v>32</v>
      </c>
      <c r="BO10">
        <v>31</v>
      </c>
      <c r="BP10">
        <v>31</v>
      </c>
      <c r="BQ10">
        <v>14</v>
      </c>
      <c r="BR10">
        <v>8</v>
      </c>
      <c r="BS10">
        <v>6</v>
      </c>
      <c r="BT10">
        <v>5</v>
      </c>
      <c r="BU10">
        <v>7</v>
      </c>
      <c r="BV10">
        <v>1117</v>
      </c>
      <c r="BW10">
        <v>31</v>
      </c>
      <c r="BX10">
        <v>21</v>
      </c>
      <c r="BY10">
        <v>21</v>
      </c>
      <c r="BZ10">
        <v>23</v>
      </c>
      <c r="CA10">
        <v>22</v>
      </c>
      <c r="CB10">
        <v>18</v>
      </c>
      <c r="CC10">
        <v>22</v>
      </c>
      <c r="CD10">
        <v>15</v>
      </c>
      <c r="CE10">
        <v>15</v>
      </c>
      <c r="CF10">
        <v>15</v>
      </c>
      <c r="CG10">
        <v>22</v>
      </c>
      <c r="CH10">
        <v>14</v>
      </c>
      <c r="CI10">
        <v>21</v>
      </c>
      <c r="CJ10">
        <v>11</v>
      </c>
      <c r="CK10">
        <v>13</v>
      </c>
      <c r="CL10">
        <v>13</v>
      </c>
      <c r="CM10">
        <v>27</v>
      </c>
      <c r="CN10">
        <v>39</v>
      </c>
      <c r="CO10">
        <v>47</v>
      </c>
      <c r="CP10">
        <v>47</v>
      </c>
      <c r="CQ10">
        <v>364</v>
      </c>
      <c r="CR10">
        <v>442</v>
      </c>
      <c r="CS10">
        <v>310</v>
      </c>
      <c r="CT10">
        <v>168</v>
      </c>
      <c r="CU10">
        <v>124</v>
      </c>
      <c r="CV10">
        <v>99</v>
      </c>
      <c r="CW10">
        <v>80</v>
      </c>
      <c r="CX10">
        <v>71</v>
      </c>
      <c r="CY10">
        <v>65</v>
      </c>
      <c r="CZ10">
        <v>36</v>
      </c>
      <c r="DA10">
        <v>20</v>
      </c>
      <c r="DB10">
        <v>13</v>
      </c>
      <c r="DC10">
        <v>16</v>
      </c>
      <c r="DD10">
        <v>10</v>
      </c>
      <c r="DE10">
        <v>2275</v>
      </c>
      <c r="DF10">
        <v>909</v>
      </c>
      <c r="DG10">
        <v>179</v>
      </c>
      <c r="DH10">
        <v>27</v>
      </c>
      <c r="DI10">
        <v>27</v>
      </c>
      <c r="DJ10">
        <v>16</v>
      </c>
      <c r="DK10">
        <v>1158</v>
      </c>
      <c r="DL10">
        <v>848</v>
      </c>
      <c r="DM10">
        <v>179</v>
      </c>
      <c r="DN10">
        <v>23</v>
      </c>
      <c r="DO10">
        <v>28</v>
      </c>
      <c r="DP10">
        <v>39</v>
      </c>
      <c r="DQ10">
        <v>1117</v>
      </c>
      <c r="DR10">
        <v>1757</v>
      </c>
      <c r="DS10">
        <v>358</v>
      </c>
      <c r="DT10">
        <v>50</v>
      </c>
      <c r="DU10">
        <v>55</v>
      </c>
      <c r="DV10">
        <v>55</v>
      </c>
      <c r="DW10">
        <v>2275</v>
      </c>
      <c r="DX10">
        <v>1202</v>
      </c>
      <c r="DY10">
        <v>61</v>
      </c>
      <c r="DZ10">
        <v>106</v>
      </c>
      <c r="EA10">
        <v>10</v>
      </c>
      <c r="EB10">
        <v>243</v>
      </c>
      <c r="EC10">
        <v>305</v>
      </c>
      <c r="ED10">
        <v>0</v>
      </c>
      <c r="EE10">
        <v>1927</v>
      </c>
      <c r="EF10">
        <v>1208</v>
      </c>
      <c r="EG10">
        <v>25</v>
      </c>
      <c r="EH10">
        <v>109</v>
      </c>
      <c r="EI10">
        <v>11</v>
      </c>
      <c r="EJ10">
        <v>244</v>
      </c>
      <c r="EK10">
        <v>281</v>
      </c>
      <c r="EL10">
        <v>49</v>
      </c>
      <c r="EM10">
        <v>1927</v>
      </c>
      <c r="EN10">
        <v>1161</v>
      </c>
      <c r="EO10">
        <v>2</v>
      </c>
      <c r="EP10">
        <v>464</v>
      </c>
      <c r="EQ10">
        <v>79</v>
      </c>
      <c r="ER10">
        <v>112</v>
      </c>
      <c r="ES10">
        <v>47</v>
      </c>
      <c r="ET10">
        <v>62</v>
      </c>
      <c r="EU10">
        <v>1927</v>
      </c>
      <c r="EV10">
        <v>1547</v>
      </c>
      <c r="EW10">
        <v>175</v>
      </c>
      <c r="EX10">
        <v>32</v>
      </c>
      <c r="EY10">
        <v>144</v>
      </c>
      <c r="EZ10">
        <v>1898</v>
      </c>
      <c r="FA10">
        <v>1306</v>
      </c>
      <c r="FB10">
        <v>345</v>
      </c>
      <c r="FC10">
        <v>380</v>
      </c>
      <c r="FD10">
        <v>244</v>
      </c>
      <c r="FE10">
        <v>2275</v>
      </c>
      <c r="FF10">
        <v>613</v>
      </c>
      <c r="FG10">
        <v>101</v>
      </c>
      <c r="FH10">
        <v>56</v>
      </c>
      <c r="FI10">
        <v>5</v>
      </c>
      <c r="FJ10">
        <v>451</v>
      </c>
      <c r="FK10">
        <v>613</v>
      </c>
      <c r="FL10">
        <v>297</v>
      </c>
      <c r="FM10">
        <v>249</v>
      </c>
      <c r="FN10">
        <v>51</v>
      </c>
      <c r="FO10">
        <v>5</v>
      </c>
      <c r="FP10">
        <v>11</v>
      </c>
      <c r="FQ10">
        <v>346</v>
      </c>
      <c r="FR10">
        <v>1788</v>
      </c>
      <c r="FS10">
        <v>68</v>
      </c>
      <c r="FT10">
        <v>2202</v>
      </c>
      <c r="FU10">
        <v>346</v>
      </c>
      <c r="FV10">
        <v>104</v>
      </c>
      <c r="FW10">
        <v>5</v>
      </c>
      <c r="FX10">
        <v>6</v>
      </c>
      <c r="FY10">
        <v>19</v>
      </c>
      <c r="FZ10">
        <v>122</v>
      </c>
      <c r="GA10">
        <v>86</v>
      </c>
      <c r="GB10">
        <v>4</v>
      </c>
      <c r="GC10">
        <v>1</v>
      </c>
      <c r="GD10">
        <v>0</v>
      </c>
      <c r="GE10">
        <v>1</v>
      </c>
      <c r="GF10">
        <v>1</v>
      </c>
      <c r="GG10">
        <v>3</v>
      </c>
      <c r="GH10">
        <v>0</v>
      </c>
      <c r="GI10">
        <v>1</v>
      </c>
      <c r="GJ10">
        <v>0</v>
      </c>
      <c r="GK10">
        <v>1</v>
      </c>
      <c r="GL10">
        <v>2</v>
      </c>
      <c r="GM10">
        <v>1</v>
      </c>
      <c r="GN10">
        <v>1</v>
      </c>
      <c r="GO10">
        <v>1</v>
      </c>
      <c r="GP10">
        <v>2</v>
      </c>
      <c r="GQ10">
        <v>5</v>
      </c>
      <c r="GR10">
        <v>244</v>
      </c>
      <c r="GS10">
        <v>104</v>
      </c>
      <c r="GT10">
        <v>43</v>
      </c>
      <c r="GU10">
        <v>12</v>
      </c>
      <c r="GV10">
        <v>5</v>
      </c>
      <c r="GW10">
        <v>408</v>
      </c>
      <c r="GX10">
        <v>488</v>
      </c>
      <c r="GY10">
        <v>312</v>
      </c>
      <c r="GZ10">
        <v>172</v>
      </c>
      <c r="HA10">
        <v>60</v>
      </c>
      <c r="HB10">
        <v>30</v>
      </c>
      <c r="HC10">
        <v>1062</v>
      </c>
      <c r="HD10">
        <v>95</v>
      </c>
      <c r="HE10">
        <v>155</v>
      </c>
      <c r="HF10">
        <v>103</v>
      </c>
      <c r="HG10">
        <v>39</v>
      </c>
      <c r="HH10">
        <v>24</v>
      </c>
      <c r="HI10">
        <v>416</v>
      </c>
      <c r="HJ10">
        <v>0</v>
      </c>
      <c r="HK10">
        <v>85</v>
      </c>
      <c r="HL10">
        <v>43</v>
      </c>
      <c r="HM10">
        <v>12</v>
      </c>
      <c r="HN10">
        <v>3</v>
      </c>
      <c r="HO10">
        <v>0</v>
      </c>
      <c r="HP10">
        <v>0</v>
      </c>
      <c r="HQ10">
        <v>63</v>
      </c>
      <c r="HR10">
        <v>16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18</v>
      </c>
      <c r="HY10">
        <v>14</v>
      </c>
      <c r="HZ10">
        <v>1</v>
      </c>
      <c r="IA10">
        <v>4</v>
      </c>
      <c r="IB10">
        <v>149</v>
      </c>
      <c r="IC10">
        <v>148</v>
      </c>
      <c r="ID10">
        <v>77</v>
      </c>
      <c r="IE10">
        <v>26</v>
      </c>
      <c r="IF10">
        <v>4</v>
      </c>
      <c r="IG10">
        <v>4</v>
      </c>
      <c r="IH10">
        <v>54</v>
      </c>
      <c r="II10">
        <v>25</v>
      </c>
      <c r="IJ10">
        <v>10</v>
      </c>
      <c r="IK10">
        <v>89</v>
      </c>
      <c r="IL10">
        <v>85</v>
      </c>
      <c r="IM10">
        <v>51</v>
      </c>
      <c r="IN10">
        <v>27</v>
      </c>
      <c r="IO10">
        <v>163</v>
      </c>
      <c r="IP10">
        <v>4</v>
      </c>
      <c r="IQ10">
        <v>3</v>
      </c>
      <c r="IR10">
        <v>0</v>
      </c>
      <c r="IS10">
        <v>7</v>
      </c>
      <c r="IT10">
        <v>78</v>
      </c>
      <c r="IU10">
        <v>32</v>
      </c>
      <c r="IV10">
        <v>26</v>
      </c>
      <c r="IW10">
        <v>136</v>
      </c>
      <c r="IX10">
        <v>137</v>
      </c>
      <c r="IY10">
        <v>60</v>
      </c>
      <c r="IZ10">
        <v>76</v>
      </c>
      <c r="JA10">
        <v>273</v>
      </c>
      <c r="JB10">
        <v>4</v>
      </c>
      <c r="JC10">
        <v>3</v>
      </c>
      <c r="JD10">
        <v>0</v>
      </c>
      <c r="JE10">
        <v>7</v>
      </c>
      <c r="JF10">
        <v>96</v>
      </c>
      <c r="JG10">
        <v>47</v>
      </c>
      <c r="JH10">
        <v>37</v>
      </c>
      <c r="JI10">
        <v>30</v>
      </c>
      <c r="JJ10">
        <v>49</v>
      </c>
      <c r="JK10">
        <v>259</v>
      </c>
      <c r="JL10">
        <v>304</v>
      </c>
      <c r="JM10">
        <v>152</v>
      </c>
      <c r="JN10">
        <v>109</v>
      </c>
      <c r="JO10">
        <v>79</v>
      </c>
      <c r="JP10">
        <v>120</v>
      </c>
      <c r="JQ10">
        <v>764</v>
      </c>
      <c r="JR10">
        <v>126</v>
      </c>
      <c r="JS10">
        <v>19</v>
      </c>
      <c r="JT10">
        <v>4</v>
      </c>
      <c r="JU10">
        <v>57</v>
      </c>
      <c r="JV10">
        <v>43</v>
      </c>
      <c r="JW10">
        <v>43</v>
      </c>
      <c r="JX10">
        <v>50</v>
      </c>
      <c r="JY10">
        <v>66</v>
      </c>
      <c r="JZ10">
        <v>408</v>
      </c>
      <c r="KA10">
        <v>252</v>
      </c>
      <c r="KB10">
        <v>38</v>
      </c>
      <c r="KC10">
        <v>8</v>
      </c>
      <c r="KD10">
        <v>151</v>
      </c>
      <c r="KE10">
        <v>136</v>
      </c>
      <c r="KF10">
        <v>129</v>
      </c>
      <c r="KG10">
        <v>163</v>
      </c>
      <c r="KH10">
        <v>185</v>
      </c>
      <c r="KI10">
        <v>1062</v>
      </c>
      <c r="KJ10">
        <v>405</v>
      </c>
      <c r="KK10">
        <v>118</v>
      </c>
      <c r="KL10">
        <v>108</v>
      </c>
      <c r="KM10">
        <v>42</v>
      </c>
      <c r="KN10">
        <v>47</v>
      </c>
      <c r="KO10">
        <v>720</v>
      </c>
      <c r="KP10">
        <v>366</v>
      </c>
      <c r="KQ10">
        <v>50</v>
      </c>
      <c r="KR10">
        <v>79</v>
      </c>
      <c r="KS10">
        <v>62</v>
      </c>
      <c r="KT10">
        <v>19</v>
      </c>
      <c r="KU10">
        <v>5</v>
      </c>
      <c r="KV10">
        <v>146</v>
      </c>
      <c r="KW10">
        <v>18</v>
      </c>
      <c r="KX10">
        <v>8</v>
      </c>
      <c r="KY10">
        <v>1</v>
      </c>
      <c r="KZ10">
        <v>10</v>
      </c>
      <c r="LA10">
        <v>5</v>
      </c>
      <c r="LB10">
        <v>59</v>
      </c>
      <c r="LC10">
        <v>122</v>
      </c>
      <c r="LD10">
        <v>950</v>
      </c>
      <c r="LE10">
        <v>366</v>
      </c>
      <c r="LF10">
        <v>100</v>
      </c>
      <c r="LG10">
        <v>158</v>
      </c>
      <c r="LH10">
        <v>227</v>
      </c>
      <c r="LI10">
        <v>61</v>
      </c>
      <c r="LJ10">
        <v>10</v>
      </c>
      <c r="LK10">
        <v>392</v>
      </c>
      <c r="LL10">
        <v>60</v>
      </c>
      <c r="LM10">
        <v>34</v>
      </c>
      <c r="LN10">
        <v>3</v>
      </c>
      <c r="LO10">
        <v>35</v>
      </c>
      <c r="LP10">
        <v>28</v>
      </c>
      <c r="LQ10">
        <v>147</v>
      </c>
      <c r="LR10">
        <v>291</v>
      </c>
      <c r="LS10">
        <v>1912</v>
      </c>
      <c r="LT10">
        <v>366</v>
      </c>
      <c r="LU10">
        <v>340</v>
      </c>
      <c r="LV10">
        <v>149</v>
      </c>
      <c r="LW10">
        <v>67</v>
      </c>
      <c r="LX10">
        <v>18</v>
      </c>
      <c r="LY10">
        <v>9</v>
      </c>
      <c r="LZ10">
        <v>1</v>
      </c>
      <c r="MA10">
        <v>0</v>
      </c>
      <c r="MB10">
        <v>950</v>
      </c>
      <c r="MC10">
        <v>366</v>
      </c>
      <c r="MD10">
        <v>680</v>
      </c>
      <c r="ME10">
        <v>447</v>
      </c>
      <c r="MF10">
        <v>268</v>
      </c>
      <c r="MG10">
        <v>90</v>
      </c>
      <c r="MH10">
        <v>54</v>
      </c>
      <c r="MI10">
        <v>7</v>
      </c>
      <c r="MJ10">
        <v>0</v>
      </c>
      <c r="MK10">
        <v>1912</v>
      </c>
      <c r="ML10" s="5">
        <v>79</v>
      </c>
      <c r="MM10">
        <v>838</v>
      </c>
      <c r="MN10" s="3">
        <v>9</v>
      </c>
      <c r="MO10">
        <v>4</v>
      </c>
      <c r="MP10">
        <v>20</v>
      </c>
      <c r="MQ10" s="4">
        <v>950</v>
      </c>
      <c r="MR10">
        <v>181</v>
      </c>
      <c r="MS10">
        <v>1672</v>
      </c>
      <c r="MT10">
        <v>19</v>
      </c>
      <c r="MU10">
        <v>4</v>
      </c>
      <c r="MV10">
        <v>36</v>
      </c>
      <c r="MW10">
        <v>1912</v>
      </c>
      <c r="MX10">
        <v>57</v>
      </c>
      <c r="MY10">
        <v>243</v>
      </c>
      <c r="MZ10">
        <v>108</v>
      </c>
      <c r="NA10">
        <v>24</v>
      </c>
      <c r="NB10">
        <v>14</v>
      </c>
      <c r="NC10">
        <v>56</v>
      </c>
      <c r="ND10">
        <v>149</v>
      </c>
      <c r="NE10">
        <v>53</v>
      </c>
      <c r="NF10">
        <v>89</v>
      </c>
      <c r="NG10">
        <v>153</v>
      </c>
      <c r="NH10">
        <v>946</v>
      </c>
      <c r="NI10">
        <v>121</v>
      </c>
      <c r="NJ10">
        <v>472</v>
      </c>
      <c r="NK10">
        <v>220</v>
      </c>
      <c r="NL10">
        <v>57</v>
      </c>
      <c r="NM10">
        <v>27</v>
      </c>
      <c r="NN10">
        <v>118</v>
      </c>
      <c r="NO10">
        <v>292</v>
      </c>
      <c r="NP10">
        <v>111</v>
      </c>
      <c r="NQ10">
        <v>178</v>
      </c>
      <c r="NR10">
        <v>312</v>
      </c>
      <c r="NS10">
        <v>1908</v>
      </c>
      <c r="NT10">
        <v>77</v>
      </c>
      <c r="NU10">
        <v>30</v>
      </c>
      <c r="NV10">
        <v>417</v>
      </c>
      <c r="NW10">
        <v>370</v>
      </c>
      <c r="NX10">
        <v>11</v>
      </c>
      <c r="NY10">
        <v>22</v>
      </c>
      <c r="NZ10">
        <v>19</v>
      </c>
      <c r="OA10">
        <v>946</v>
      </c>
      <c r="OB10">
        <v>126</v>
      </c>
      <c r="OC10">
        <v>49</v>
      </c>
      <c r="OD10">
        <v>868</v>
      </c>
      <c r="OE10">
        <v>751</v>
      </c>
      <c r="OF10">
        <v>25</v>
      </c>
      <c r="OG10">
        <v>58</v>
      </c>
      <c r="OH10">
        <v>31</v>
      </c>
      <c r="OI10">
        <v>1908</v>
      </c>
      <c r="OJ10">
        <v>66</v>
      </c>
      <c r="OK10">
        <v>264</v>
      </c>
      <c r="OL10">
        <v>295</v>
      </c>
      <c r="OM10">
        <v>221</v>
      </c>
      <c r="ON10">
        <v>22</v>
      </c>
      <c r="OO10">
        <v>10</v>
      </c>
      <c r="OP10">
        <v>0</v>
      </c>
      <c r="OQ10">
        <v>1</v>
      </c>
      <c r="OR10">
        <v>67</v>
      </c>
      <c r="OS10">
        <v>946</v>
      </c>
      <c r="OT10">
        <v>114</v>
      </c>
      <c r="OU10">
        <v>528</v>
      </c>
      <c r="OV10">
        <v>554</v>
      </c>
      <c r="OW10">
        <v>512</v>
      </c>
      <c r="OX10">
        <v>53</v>
      </c>
      <c r="OY10">
        <v>28</v>
      </c>
      <c r="OZ10">
        <v>0</v>
      </c>
      <c r="PA10">
        <v>3</v>
      </c>
      <c r="PB10">
        <v>116</v>
      </c>
      <c r="PC10">
        <v>1908</v>
      </c>
      <c r="PD10">
        <v>21</v>
      </c>
      <c r="PE10">
        <v>5</v>
      </c>
      <c r="PF10">
        <v>392</v>
      </c>
      <c r="PG10">
        <v>496</v>
      </c>
      <c r="PH10">
        <v>2</v>
      </c>
      <c r="PI10">
        <v>1</v>
      </c>
      <c r="PJ10">
        <v>0</v>
      </c>
      <c r="PK10">
        <v>0</v>
      </c>
      <c r="PL10">
        <v>1</v>
      </c>
      <c r="PM10">
        <v>28</v>
      </c>
      <c r="PN10">
        <v>946</v>
      </c>
      <c r="PO10">
        <v>787</v>
      </c>
      <c r="PP10">
        <v>94</v>
      </c>
      <c r="PQ10">
        <v>3</v>
      </c>
      <c r="PR10">
        <v>2</v>
      </c>
      <c r="PS10">
        <v>1</v>
      </c>
      <c r="PT10">
        <v>59</v>
      </c>
      <c r="PU10">
        <v>946</v>
      </c>
      <c r="PV10">
        <v>848</v>
      </c>
      <c r="PW10">
        <v>13</v>
      </c>
      <c r="PX10">
        <v>1</v>
      </c>
      <c r="PY10">
        <v>8</v>
      </c>
      <c r="PZ10">
        <v>2</v>
      </c>
      <c r="QA10">
        <v>74</v>
      </c>
      <c r="QB10">
        <v>946</v>
      </c>
      <c r="QC10">
        <v>1000</v>
      </c>
      <c r="QD10">
        <v>235</v>
      </c>
      <c r="QE10">
        <v>1235</v>
      </c>
      <c r="QF10">
        <v>5</v>
      </c>
      <c r="QG10">
        <v>200</v>
      </c>
      <c r="QH10">
        <v>489</v>
      </c>
      <c r="QI10">
        <v>26</v>
      </c>
      <c r="QJ10">
        <v>145</v>
      </c>
      <c r="QK10">
        <v>230</v>
      </c>
      <c r="QL10">
        <v>6</v>
      </c>
      <c r="QM10">
        <v>47</v>
      </c>
      <c r="QN10">
        <v>63</v>
      </c>
      <c r="QO10">
        <v>6</v>
      </c>
      <c r="QP10">
        <v>1012</v>
      </c>
      <c r="QQ10">
        <v>474</v>
      </c>
      <c r="QR10">
        <v>33</v>
      </c>
      <c r="QS10">
        <v>111</v>
      </c>
      <c r="QT10">
        <v>219</v>
      </c>
      <c r="QU10">
        <v>66</v>
      </c>
      <c r="QV10">
        <v>41</v>
      </c>
      <c r="QW10">
        <v>30</v>
      </c>
      <c r="QX10">
        <v>5</v>
      </c>
      <c r="QY10">
        <v>979</v>
      </c>
      <c r="QZ10">
        <v>963</v>
      </c>
      <c r="RA10">
        <v>59</v>
      </c>
      <c r="RB10">
        <v>256</v>
      </c>
      <c r="RC10">
        <v>449</v>
      </c>
      <c r="RD10">
        <v>72</v>
      </c>
      <c r="RE10">
        <v>88</v>
      </c>
      <c r="RF10">
        <v>93</v>
      </c>
      <c r="RG10">
        <v>11</v>
      </c>
      <c r="RH10">
        <v>1991</v>
      </c>
      <c r="RI10">
        <v>73</v>
      </c>
      <c r="RJ10">
        <v>178</v>
      </c>
      <c r="RK10">
        <v>111</v>
      </c>
      <c r="RL10">
        <v>148</v>
      </c>
      <c r="RM10">
        <v>131</v>
      </c>
      <c r="RN10">
        <v>76</v>
      </c>
      <c r="RO10">
        <v>441</v>
      </c>
      <c r="RP10">
        <v>1158</v>
      </c>
      <c r="RQ10">
        <v>42</v>
      </c>
      <c r="RR10">
        <v>154</v>
      </c>
      <c r="RS10">
        <v>195</v>
      </c>
      <c r="RT10">
        <v>83</v>
      </c>
      <c r="RU10">
        <v>105</v>
      </c>
      <c r="RV10">
        <v>94</v>
      </c>
      <c r="RW10">
        <v>444</v>
      </c>
      <c r="RX10">
        <v>1117</v>
      </c>
      <c r="RY10">
        <v>115</v>
      </c>
      <c r="RZ10">
        <v>332</v>
      </c>
      <c r="SA10">
        <v>306</v>
      </c>
      <c r="SB10">
        <v>231</v>
      </c>
      <c r="SC10">
        <v>236</v>
      </c>
      <c r="SD10">
        <v>170</v>
      </c>
      <c r="SE10">
        <v>885</v>
      </c>
      <c r="SF10">
        <v>2275</v>
      </c>
      <c r="SG10">
        <v>85</v>
      </c>
      <c r="SH10">
        <v>50</v>
      </c>
      <c r="SI10">
        <v>73</v>
      </c>
      <c r="SJ10">
        <v>227</v>
      </c>
      <c r="SK10">
        <v>52</v>
      </c>
      <c r="SL10">
        <v>66</v>
      </c>
      <c r="SM10">
        <v>84</v>
      </c>
      <c r="SN10">
        <v>13</v>
      </c>
      <c r="SO10">
        <v>0</v>
      </c>
      <c r="SP10">
        <v>0</v>
      </c>
      <c r="SQ10">
        <v>300</v>
      </c>
      <c r="SR10">
        <v>950</v>
      </c>
      <c r="SS10">
        <v>166</v>
      </c>
      <c r="ST10">
        <v>88</v>
      </c>
      <c r="SU10">
        <v>129</v>
      </c>
      <c r="SV10">
        <v>506</v>
      </c>
      <c r="SW10">
        <v>91</v>
      </c>
      <c r="SX10">
        <v>140</v>
      </c>
      <c r="SY10">
        <v>187</v>
      </c>
      <c r="SZ10">
        <v>33</v>
      </c>
      <c r="TA10">
        <v>0</v>
      </c>
      <c r="TB10">
        <v>0</v>
      </c>
      <c r="TC10">
        <v>572</v>
      </c>
      <c r="TD10">
        <v>1912</v>
      </c>
      <c r="TE10">
        <v>79</v>
      </c>
      <c r="TF10">
        <v>31</v>
      </c>
      <c r="TG10">
        <v>44</v>
      </c>
      <c r="TH10">
        <v>37</v>
      </c>
      <c r="TI10">
        <v>62</v>
      </c>
      <c r="TJ10">
        <v>19</v>
      </c>
      <c r="TK10">
        <v>16</v>
      </c>
      <c r="TL10">
        <v>188</v>
      </c>
      <c r="TM10">
        <v>172</v>
      </c>
      <c r="TN10">
        <v>648</v>
      </c>
      <c r="TO10">
        <v>77</v>
      </c>
      <c r="TP10">
        <v>46</v>
      </c>
      <c r="TQ10">
        <v>33</v>
      </c>
      <c r="TR10">
        <v>43</v>
      </c>
      <c r="TS10">
        <v>57</v>
      </c>
      <c r="TT10">
        <v>16</v>
      </c>
      <c r="TU10">
        <v>23</v>
      </c>
      <c r="TV10">
        <v>172</v>
      </c>
      <c r="TW10">
        <v>161</v>
      </c>
      <c r="TX10">
        <v>628</v>
      </c>
      <c r="TY10">
        <v>156</v>
      </c>
      <c r="TZ10">
        <v>77</v>
      </c>
      <c r="UA10">
        <v>77</v>
      </c>
      <c r="UB10">
        <v>80</v>
      </c>
      <c r="UC10">
        <v>119</v>
      </c>
      <c r="UD10">
        <v>35</v>
      </c>
      <c r="UE10">
        <v>39</v>
      </c>
      <c r="UF10">
        <v>360</v>
      </c>
      <c r="UG10">
        <v>333</v>
      </c>
      <c r="UH10">
        <v>1276</v>
      </c>
      <c r="UI10">
        <v>230</v>
      </c>
      <c r="UJ10">
        <v>134</v>
      </c>
      <c r="UK10">
        <v>219</v>
      </c>
      <c r="UL10">
        <v>132</v>
      </c>
      <c r="UM10">
        <v>449</v>
      </c>
      <c r="UN10">
        <v>266</v>
      </c>
      <c r="UO10">
        <v>9</v>
      </c>
      <c r="UP10">
        <v>17</v>
      </c>
      <c r="UQ10">
        <v>37</v>
      </c>
      <c r="UR10">
        <v>78</v>
      </c>
      <c r="US10">
        <v>48</v>
      </c>
      <c r="UT10">
        <v>72</v>
      </c>
      <c r="UU10">
        <v>1</v>
      </c>
      <c r="UV10">
        <v>13</v>
      </c>
      <c r="UW10">
        <v>27</v>
      </c>
      <c r="UX10">
        <v>0</v>
      </c>
      <c r="UY10">
        <v>346</v>
      </c>
      <c r="UZ10">
        <v>648</v>
      </c>
      <c r="VA10">
        <v>14</v>
      </c>
      <c r="VB10">
        <v>24</v>
      </c>
      <c r="VC10">
        <v>30</v>
      </c>
      <c r="VD10">
        <v>120</v>
      </c>
      <c r="VE10">
        <v>25</v>
      </c>
      <c r="VF10">
        <v>12</v>
      </c>
      <c r="VG10">
        <v>2</v>
      </c>
      <c r="VH10">
        <v>31</v>
      </c>
      <c r="VI10">
        <v>32</v>
      </c>
      <c r="VJ10">
        <v>0</v>
      </c>
      <c r="VK10">
        <v>338</v>
      </c>
      <c r="VL10">
        <v>628</v>
      </c>
      <c r="VM10">
        <v>23</v>
      </c>
      <c r="VN10">
        <v>41</v>
      </c>
      <c r="VO10">
        <v>67</v>
      </c>
      <c r="VP10">
        <v>198</v>
      </c>
      <c r="VQ10">
        <v>73</v>
      </c>
      <c r="VR10">
        <v>84</v>
      </c>
      <c r="VS10">
        <v>3</v>
      </c>
      <c r="VT10">
        <v>44</v>
      </c>
      <c r="VU10">
        <v>59</v>
      </c>
      <c r="VV10">
        <v>0</v>
      </c>
      <c r="VW10">
        <v>684</v>
      </c>
      <c r="VX10">
        <v>1276</v>
      </c>
      <c r="VY10">
        <v>9</v>
      </c>
      <c r="VZ10">
        <v>92</v>
      </c>
      <c r="WA10">
        <v>100</v>
      </c>
      <c r="WB10">
        <v>95</v>
      </c>
      <c r="WC10">
        <v>41</v>
      </c>
      <c r="WD10">
        <v>25</v>
      </c>
      <c r="WE10">
        <v>26</v>
      </c>
      <c r="WF10">
        <v>55</v>
      </c>
      <c r="WG10">
        <v>59</v>
      </c>
      <c r="WH10">
        <v>69</v>
      </c>
      <c r="WI10">
        <v>14</v>
      </c>
      <c r="WJ10">
        <v>63</v>
      </c>
      <c r="WK10">
        <v>648</v>
      </c>
      <c r="WL10">
        <v>7</v>
      </c>
      <c r="WM10">
        <v>105</v>
      </c>
      <c r="WN10">
        <v>86</v>
      </c>
      <c r="WO10">
        <v>101</v>
      </c>
      <c r="WP10">
        <v>50</v>
      </c>
      <c r="WQ10">
        <v>25</v>
      </c>
      <c r="WR10">
        <v>21</v>
      </c>
      <c r="WS10">
        <v>46</v>
      </c>
      <c r="WT10">
        <v>52</v>
      </c>
      <c r="WU10">
        <v>76</v>
      </c>
      <c r="WV10">
        <v>6</v>
      </c>
      <c r="WW10">
        <v>53</v>
      </c>
      <c r="WX10">
        <v>628</v>
      </c>
      <c r="WY10">
        <v>16</v>
      </c>
      <c r="WZ10">
        <v>197</v>
      </c>
      <c r="XA10">
        <v>186</v>
      </c>
      <c r="XB10">
        <v>196</v>
      </c>
      <c r="XC10">
        <v>91</v>
      </c>
      <c r="XD10">
        <v>50</v>
      </c>
      <c r="XE10">
        <v>47</v>
      </c>
      <c r="XF10">
        <v>101</v>
      </c>
      <c r="XG10">
        <v>111</v>
      </c>
      <c r="XH10">
        <v>145</v>
      </c>
      <c r="XI10">
        <v>20</v>
      </c>
      <c r="XJ10">
        <v>116</v>
      </c>
      <c r="XK10">
        <v>1276</v>
      </c>
      <c r="XL10">
        <v>718</v>
      </c>
      <c r="XM10">
        <v>64</v>
      </c>
      <c r="XN10">
        <v>189</v>
      </c>
      <c r="XO10">
        <v>76</v>
      </c>
      <c r="XP10">
        <v>6</v>
      </c>
      <c r="XQ10">
        <v>104</v>
      </c>
      <c r="XR10">
        <v>15</v>
      </c>
      <c r="XS10">
        <v>3</v>
      </c>
      <c r="XT10">
        <v>20</v>
      </c>
      <c r="XU10">
        <v>64</v>
      </c>
      <c r="XV10">
        <v>1259</v>
      </c>
      <c r="XW10">
        <v>53</v>
      </c>
      <c r="XX10">
        <v>81</v>
      </c>
      <c r="XY10">
        <v>88</v>
      </c>
      <c r="XZ10">
        <v>144</v>
      </c>
      <c r="YA10">
        <v>205</v>
      </c>
      <c r="YB10">
        <v>267</v>
      </c>
      <c r="YC10">
        <v>109</v>
      </c>
      <c r="YD10">
        <v>220</v>
      </c>
      <c r="YE10">
        <v>74</v>
      </c>
      <c r="YF10">
        <v>1241</v>
      </c>
      <c r="YG10">
        <v>262</v>
      </c>
      <c r="YH10">
        <v>509</v>
      </c>
      <c r="YI10">
        <v>242</v>
      </c>
      <c r="YJ10">
        <v>72</v>
      </c>
      <c r="YK10">
        <v>54</v>
      </c>
      <c r="YL10">
        <v>12</v>
      </c>
      <c r="YM10">
        <v>90</v>
      </c>
      <c r="YN10">
        <v>1241</v>
      </c>
      <c r="YO10">
        <v>26</v>
      </c>
      <c r="YP10">
        <v>43</v>
      </c>
      <c r="YQ10">
        <v>98</v>
      </c>
      <c r="YR10">
        <v>95</v>
      </c>
      <c r="YS10">
        <v>40</v>
      </c>
      <c r="YT10">
        <v>302</v>
      </c>
      <c r="YU10">
        <v>10</v>
      </c>
      <c r="YV10">
        <v>3</v>
      </c>
      <c r="YW10">
        <v>1</v>
      </c>
      <c r="YX10">
        <v>2</v>
      </c>
      <c r="YY10">
        <v>2</v>
      </c>
      <c r="YZ10">
        <v>18</v>
      </c>
      <c r="ZA10">
        <v>11</v>
      </c>
      <c r="ZB10">
        <v>8</v>
      </c>
      <c r="ZC10">
        <v>2</v>
      </c>
      <c r="ZD10">
        <v>5</v>
      </c>
      <c r="ZE10">
        <v>5</v>
      </c>
      <c r="ZF10">
        <v>31</v>
      </c>
      <c r="ZG10">
        <v>609</v>
      </c>
      <c r="ZH10">
        <v>328</v>
      </c>
      <c r="ZI10">
        <v>88</v>
      </c>
      <c r="ZJ10">
        <v>21</v>
      </c>
      <c r="ZK10">
        <v>4</v>
      </c>
      <c r="ZL10">
        <v>108</v>
      </c>
      <c r="ZM10">
        <v>1158</v>
      </c>
      <c r="ZN10">
        <v>569</v>
      </c>
      <c r="ZO10">
        <v>320</v>
      </c>
      <c r="ZP10">
        <v>77</v>
      </c>
      <c r="ZQ10">
        <v>18</v>
      </c>
      <c r="ZR10">
        <v>4</v>
      </c>
      <c r="ZS10">
        <v>129</v>
      </c>
      <c r="ZT10">
        <v>1117</v>
      </c>
      <c r="ZU10">
        <v>1178</v>
      </c>
      <c r="ZV10">
        <v>648</v>
      </c>
      <c r="ZW10">
        <v>165</v>
      </c>
      <c r="ZX10">
        <v>39</v>
      </c>
      <c r="ZY10">
        <v>8</v>
      </c>
      <c r="ZZ10">
        <v>237</v>
      </c>
      <c r="AAA10">
        <v>2275</v>
      </c>
      <c r="AAB10">
        <v>44</v>
      </c>
      <c r="AAC10">
        <v>100</v>
      </c>
      <c r="AAD10">
        <v>61</v>
      </c>
      <c r="AAE10">
        <v>42</v>
      </c>
      <c r="AAF10">
        <v>94</v>
      </c>
      <c r="AAG10">
        <v>12</v>
      </c>
      <c r="AAH10">
        <v>36</v>
      </c>
      <c r="AAI10">
        <v>37</v>
      </c>
      <c r="AAJ10">
        <v>115</v>
      </c>
      <c r="AAK10">
        <v>93</v>
      </c>
      <c r="AAL10">
        <v>634</v>
      </c>
      <c r="AAM10">
        <v>26</v>
      </c>
      <c r="AAN10">
        <v>71</v>
      </c>
      <c r="AAO10">
        <v>64</v>
      </c>
      <c r="AAP10">
        <v>81</v>
      </c>
      <c r="AAQ10">
        <v>16</v>
      </c>
      <c r="AAR10">
        <v>49</v>
      </c>
      <c r="AAS10">
        <v>74</v>
      </c>
      <c r="AAT10">
        <v>6</v>
      </c>
      <c r="AAU10">
        <v>114</v>
      </c>
      <c r="AAV10">
        <v>84</v>
      </c>
      <c r="AAW10">
        <v>585</v>
      </c>
      <c r="AAX10">
        <v>70</v>
      </c>
      <c r="AAY10">
        <v>171</v>
      </c>
      <c r="AAZ10">
        <v>125</v>
      </c>
      <c r="ABA10">
        <v>123</v>
      </c>
      <c r="ABB10">
        <v>110</v>
      </c>
      <c r="ABC10">
        <v>61</v>
      </c>
      <c r="ABD10">
        <v>110</v>
      </c>
      <c r="ABE10">
        <v>43</v>
      </c>
      <c r="ABF10">
        <v>229</v>
      </c>
      <c r="ABG10">
        <v>177</v>
      </c>
      <c r="ABH10">
        <v>1219</v>
      </c>
      <c r="ABI10">
        <v>2</v>
      </c>
      <c r="ABJ10">
        <v>18</v>
      </c>
      <c r="ABK10">
        <v>32</v>
      </c>
      <c r="ABL10">
        <v>115</v>
      </c>
      <c r="ABM10">
        <v>71</v>
      </c>
      <c r="ABN10">
        <v>21</v>
      </c>
      <c r="ABO10">
        <v>68</v>
      </c>
      <c r="ABP10">
        <v>162</v>
      </c>
      <c r="ABQ10">
        <v>489</v>
      </c>
      <c r="ABR10">
        <v>0</v>
      </c>
      <c r="ABS10">
        <v>4</v>
      </c>
      <c r="ABT10">
        <v>22</v>
      </c>
      <c r="ABU10">
        <v>119</v>
      </c>
      <c r="ABV10">
        <v>30</v>
      </c>
      <c r="ABW10">
        <v>25</v>
      </c>
      <c r="ABX10">
        <v>136</v>
      </c>
      <c r="ABY10">
        <v>138</v>
      </c>
      <c r="ABZ10">
        <v>474</v>
      </c>
      <c r="ACA10">
        <v>712</v>
      </c>
      <c r="ACB10">
        <v>210</v>
      </c>
      <c r="ACC10">
        <v>19</v>
      </c>
      <c r="ACD10">
        <v>5</v>
      </c>
      <c r="ACE10">
        <v>0</v>
      </c>
      <c r="ACF10">
        <v>582</v>
      </c>
      <c r="ACG10">
        <v>331</v>
      </c>
      <c r="ACH10">
        <v>33</v>
      </c>
      <c r="ACI10">
        <v>946</v>
      </c>
      <c r="ACJ10">
        <v>553</v>
      </c>
      <c r="ACK10">
        <v>61</v>
      </c>
      <c r="ACL10">
        <v>282</v>
      </c>
      <c r="ACM10">
        <v>50</v>
      </c>
      <c r="ACN10">
        <v>946</v>
      </c>
    </row>
    <row r="11" spans="1:768">
      <c r="A11" t="s">
        <v>796</v>
      </c>
      <c r="B11" t="s">
        <v>767</v>
      </c>
      <c r="C11" t="s">
        <v>797</v>
      </c>
      <c r="D11" s="6">
        <f t="shared" si="0"/>
        <v>1.0869565217391304</v>
      </c>
      <c r="E11">
        <v>20</v>
      </c>
      <c r="F11">
        <v>17</v>
      </c>
      <c r="G11">
        <v>16</v>
      </c>
      <c r="H11">
        <v>12</v>
      </c>
      <c r="I11">
        <v>10</v>
      </c>
      <c r="J11">
        <v>14</v>
      </c>
      <c r="K11">
        <v>12</v>
      </c>
      <c r="L11">
        <v>14</v>
      </c>
      <c r="M11">
        <v>12</v>
      </c>
      <c r="N11">
        <v>10</v>
      </c>
      <c r="O11">
        <v>8</v>
      </c>
      <c r="P11">
        <v>11</v>
      </c>
      <c r="Q11">
        <v>9</v>
      </c>
      <c r="R11">
        <v>4</v>
      </c>
      <c r="S11">
        <v>6</v>
      </c>
      <c r="T11">
        <v>4</v>
      </c>
      <c r="U11">
        <v>9</v>
      </c>
      <c r="V11">
        <v>5</v>
      </c>
      <c r="W11">
        <v>21</v>
      </c>
      <c r="X11">
        <v>23</v>
      </c>
      <c r="Y11">
        <v>273</v>
      </c>
      <c r="Z11">
        <v>425</v>
      </c>
      <c r="AA11">
        <v>399</v>
      </c>
      <c r="AB11">
        <v>184</v>
      </c>
      <c r="AC11">
        <v>123</v>
      </c>
      <c r="AD11">
        <v>84</v>
      </c>
      <c r="AE11">
        <v>73</v>
      </c>
      <c r="AF11">
        <v>60</v>
      </c>
      <c r="AG11">
        <v>44</v>
      </c>
      <c r="AH11">
        <v>30</v>
      </c>
      <c r="AI11">
        <v>24</v>
      </c>
      <c r="AJ11">
        <v>15</v>
      </c>
      <c r="AK11">
        <v>12</v>
      </c>
      <c r="AL11">
        <v>5</v>
      </c>
      <c r="AM11">
        <v>1988</v>
      </c>
      <c r="AN11">
        <v>23</v>
      </c>
      <c r="AO11">
        <v>18</v>
      </c>
      <c r="AP11">
        <v>13</v>
      </c>
      <c r="AQ11">
        <v>13</v>
      </c>
      <c r="AR11">
        <v>11</v>
      </c>
      <c r="AS11">
        <v>9</v>
      </c>
      <c r="AT11">
        <v>7</v>
      </c>
      <c r="AU11">
        <v>6</v>
      </c>
      <c r="AV11">
        <v>9</v>
      </c>
      <c r="AW11">
        <v>9</v>
      </c>
      <c r="AX11">
        <v>4</v>
      </c>
      <c r="AY11">
        <v>6</v>
      </c>
      <c r="AZ11">
        <v>6</v>
      </c>
      <c r="BA11">
        <v>8</v>
      </c>
      <c r="BB11">
        <v>8</v>
      </c>
      <c r="BC11">
        <v>6</v>
      </c>
      <c r="BD11">
        <v>5</v>
      </c>
      <c r="BE11">
        <v>8</v>
      </c>
      <c r="BF11">
        <v>8</v>
      </c>
      <c r="BG11">
        <v>34</v>
      </c>
      <c r="BH11">
        <v>344</v>
      </c>
      <c r="BI11">
        <v>403</v>
      </c>
      <c r="BJ11">
        <v>303</v>
      </c>
      <c r="BK11">
        <v>168</v>
      </c>
      <c r="BL11">
        <v>91</v>
      </c>
      <c r="BM11">
        <v>55</v>
      </c>
      <c r="BN11">
        <v>60</v>
      </c>
      <c r="BO11">
        <v>45</v>
      </c>
      <c r="BP11">
        <v>35</v>
      </c>
      <c r="BQ11">
        <v>33</v>
      </c>
      <c r="BR11">
        <v>28</v>
      </c>
      <c r="BS11">
        <v>22</v>
      </c>
      <c r="BT11">
        <v>22</v>
      </c>
      <c r="BU11">
        <v>14</v>
      </c>
      <c r="BV11">
        <v>1834</v>
      </c>
      <c r="BW11">
        <v>43</v>
      </c>
      <c r="BX11">
        <v>35</v>
      </c>
      <c r="BY11">
        <v>29</v>
      </c>
      <c r="BZ11">
        <v>25</v>
      </c>
      <c r="CA11">
        <v>21</v>
      </c>
      <c r="CB11">
        <v>23</v>
      </c>
      <c r="CC11">
        <v>19</v>
      </c>
      <c r="CD11">
        <v>20</v>
      </c>
      <c r="CE11">
        <v>21</v>
      </c>
      <c r="CF11">
        <v>19</v>
      </c>
      <c r="CG11">
        <v>12</v>
      </c>
      <c r="CH11">
        <v>17</v>
      </c>
      <c r="CI11">
        <v>15</v>
      </c>
      <c r="CJ11">
        <v>12</v>
      </c>
      <c r="CK11">
        <v>14</v>
      </c>
      <c r="CL11">
        <v>10</v>
      </c>
      <c r="CM11">
        <v>14</v>
      </c>
      <c r="CN11">
        <v>13</v>
      </c>
      <c r="CO11">
        <v>29</v>
      </c>
      <c r="CP11">
        <v>57</v>
      </c>
      <c r="CQ11">
        <v>617</v>
      </c>
      <c r="CR11">
        <v>828</v>
      </c>
      <c r="CS11">
        <v>702</v>
      </c>
      <c r="CT11">
        <v>352</v>
      </c>
      <c r="CU11">
        <v>214</v>
      </c>
      <c r="CV11">
        <v>139</v>
      </c>
      <c r="CW11">
        <v>133</v>
      </c>
      <c r="CX11">
        <v>105</v>
      </c>
      <c r="CY11">
        <v>79</v>
      </c>
      <c r="CZ11">
        <v>63</v>
      </c>
      <c r="DA11">
        <v>52</v>
      </c>
      <c r="DB11">
        <v>37</v>
      </c>
      <c r="DC11">
        <v>34</v>
      </c>
      <c r="DD11">
        <v>19</v>
      </c>
      <c r="DE11">
        <v>3822</v>
      </c>
      <c r="DF11">
        <v>1473</v>
      </c>
      <c r="DG11">
        <v>401</v>
      </c>
      <c r="DH11">
        <v>52</v>
      </c>
      <c r="DI11">
        <v>40</v>
      </c>
      <c r="DJ11">
        <v>22</v>
      </c>
      <c r="DK11">
        <v>1988</v>
      </c>
      <c r="DL11">
        <v>1339</v>
      </c>
      <c r="DM11">
        <v>356</v>
      </c>
      <c r="DN11">
        <v>35</v>
      </c>
      <c r="DO11">
        <v>45</v>
      </c>
      <c r="DP11">
        <v>59</v>
      </c>
      <c r="DQ11">
        <v>1834</v>
      </c>
      <c r="DR11">
        <v>2812</v>
      </c>
      <c r="DS11">
        <v>757</v>
      </c>
      <c r="DT11">
        <v>87</v>
      </c>
      <c r="DU11">
        <v>85</v>
      </c>
      <c r="DV11">
        <v>81</v>
      </c>
      <c r="DW11">
        <v>3822</v>
      </c>
      <c r="DX11">
        <v>1877</v>
      </c>
      <c r="DY11">
        <v>157</v>
      </c>
      <c r="DZ11">
        <v>224</v>
      </c>
      <c r="EA11">
        <v>52</v>
      </c>
      <c r="EB11">
        <v>541</v>
      </c>
      <c r="EC11">
        <v>837</v>
      </c>
      <c r="ED11">
        <v>0</v>
      </c>
      <c r="EE11">
        <v>3688</v>
      </c>
      <c r="EF11">
        <v>1913</v>
      </c>
      <c r="EG11">
        <v>68</v>
      </c>
      <c r="EH11">
        <v>233</v>
      </c>
      <c r="EI11">
        <v>53</v>
      </c>
      <c r="EJ11">
        <v>556</v>
      </c>
      <c r="EK11">
        <v>784</v>
      </c>
      <c r="EL11">
        <v>81</v>
      </c>
      <c r="EM11">
        <v>3688</v>
      </c>
      <c r="EN11">
        <v>1804</v>
      </c>
      <c r="EO11">
        <v>4</v>
      </c>
      <c r="EP11">
        <v>1136</v>
      </c>
      <c r="EQ11">
        <v>90</v>
      </c>
      <c r="ER11">
        <v>400</v>
      </c>
      <c r="ES11">
        <v>129</v>
      </c>
      <c r="ET11">
        <v>125</v>
      </c>
      <c r="EU11">
        <v>3688</v>
      </c>
      <c r="EV11">
        <v>2694</v>
      </c>
      <c r="EW11">
        <v>561</v>
      </c>
      <c r="EX11">
        <v>80</v>
      </c>
      <c r="EY11">
        <v>310</v>
      </c>
      <c r="EZ11">
        <v>3645</v>
      </c>
      <c r="FA11">
        <v>2009</v>
      </c>
      <c r="FB11">
        <v>808</v>
      </c>
      <c r="FC11">
        <v>866</v>
      </c>
      <c r="FD11">
        <v>139</v>
      </c>
      <c r="FE11">
        <v>3822</v>
      </c>
      <c r="FF11">
        <v>1496</v>
      </c>
      <c r="FG11">
        <v>227</v>
      </c>
      <c r="FH11">
        <v>89</v>
      </c>
      <c r="FI11">
        <v>44</v>
      </c>
      <c r="FJ11">
        <v>1136</v>
      </c>
      <c r="FK11">
        <v>1496</v>
      </c>
      <c r="FL11">
        <v>695</v>
      </c>
      <c r="FM11">
        <v>579</v>
      </c>
      <c r="FN11">
        <v>160</v>
      </c>
      <c r="FO11">
        <v>21</v>
      </c>
      <c r="FP11">
        <v>41</v>
      </c>
      <c r="FQ11">
        <v>772</v>
      </c>
      <c r="FR11">
        <v>2805</v>
      </c>
      <c r="FS11">
        <v>138</v>
      </c>
      <c r="FT11">
        <v>3715</v>
      </c>
      <c r="FU11">
        <v>772</v>
      </c>
      <c r="FV11">
        <v>107</v>
      </c>
      <c r="FW11">
        <v>7</v>
      </c>
      <c r="FX11">
        <v>34</v>
      </c>
      <c r="FY11">
        <v>40</v>
      </c>
      <c r="FZ11">
        <v>336</v>
      </c>
      <c r="GA11">
        <v>243</v>
      </c>
      <c r="GB11">
        <v>5</v>
      </c>
      <c r="GC11">
        <v>0</v>
      </c>
      <c r="GD11">
        <v>0</v>
      </c>
      <c r="GE11">
        <v>1</v>
      </c>
      <c r="GF11">
        <v>0</v>
      </c>
      <c r="GG11">
        <v>1</v>
      </c>
      <c r="GH11">
        <v>3</v>
      </c>
      <c r="GI11">
        <v>0</v>
      </c>
      <c r="GJ11">
        <v>2</v>
      </c>
      <c r="GK11">
        <v>1</v>
      </c>
      <c r="GL11">
        <v>6</v>
      </c>
      <c r="GM11">
        <v>3</v>
      </c>
      <c r="GN11">
        <v>0</v>
      </c>
      <c r="GO11">
        <v>3</v>
      </c>
      <c r="GP11">
        <v>1</v>
      </c>
      <c r="GQ11">
        <v>7</v>
      </c>
      <c r="GR11">
        <v>520</v>
      </c>
      <c r="GS11">
        <v>134</v>
      </c>
      <c r="GT11">
        <v>68</v>
      </c>
      <c r="GU11">
        <v>15</v>
      </c>
      <c r="GV11">
        <v>1</v>
      </c>
      <c r="GW11">
        <v>738</v>
      </c>
      <c r="GX11">
        <v>1040</v>
      </c>
      <c r="GY11">
        <v>402</v>
      </c>
      <c r="GZ11">
        <v>272</v>
      </c>
      <c r="HA11">
        <v>75</v>
      </c>
      <c r="HB11">
        <v>6</v>
      </c>
      <c r="HC11">
        <v>1795</v>
      </c>
      <c r="HD11">
        <v>109</v>
      </c>
      <c r="HE11">
        <v>171</v>
      </c>
      <c r="HF11">
        <v>143</v>
      </c>
      <c r="HG11">
        <v>46</v>
      </c>
      <c r="HH11">
        <v>4</v>
      </c>
      <c r="HI11">
        <v>473</v>
      </c>
      <c r="HJ11">
        <v>0</v>
      </c>
      <c r="HK11">
        <v>129</v>
      </c>
      <c r="HL11">
        <v>62</v>
      </c>
      <c r="HM11">
        <v>9</v>
      </c>
      <c r="HN11">
        <v>1</v>
      </c>
      <c r="HO11">
        <v>0</v>
      </c>
      <c r="HP11">
        <v>0</v>
      </c>
      <c r="HQ11">
        <v>77</v>
      </c>
      <c r="HR11">
        <v>23</v>
      </c>
      <c r="HS11">
        <v>8</v>
      </c>
      <c r="HT11">
        <v>0</v>
      </c>
      <c r="HU11">
        <v>0</v>
      </c>
      <c r="HV11">
        <v>0</v>
      </c>
      <c r="HW11">
        <v>0</v>
      </c>
      <c r="HX11">
        <v>13</v>
      </c>
      <c r="HY11">
        <v>4</v>
      </c>
      <c r="HZ11">
        <v>1</v>
      </c>
      <c r="IA11">
        <v>0</v>
      </c>
      <c r="IB11">
        <v>411</v>
      </c>
      <c r="IC11">
        <v>206</v>
      </c>
      <c r="ID11">
        <v>98</v>
      </c>
      <c r="IE11">
        <v>21</v>
      </c>
      <c r="IF11">
        <v>2</v>
      </c>
      <c r="IG11">
        <v>0</v>
      </c>
      <c r="IH11">
        <v>128</v>
      </c>
      <c r="II11">
        <v>33</v>
      </c>
      <c r="IJ11">
        <v>12</v>
      </c>
      <c r="IK11">
        <v>173</v>
      </c>
      <c r="IL11">
        <v>68</v>
      </c>
      <c r="IM11">
        <v>61</v>
      </c>
      <c r="IN11">
        <v>6</v>
      </c>
      <c r="IO11">
        <v>135</v>
      </c>
      <c r="IP11">
        <v>5</v>
      </c>
      <c r="IQ11">
        <v>14</v>
      </c>
      <c r="IR11">
        <v>0</v>
      </c>
      <c r="IS11">
        <v>19</v>
      </c>
      <c r="IT11">
        <v>188</v>
      </c>
      <c r="IU11">
        <v>51</v>
      </c>
      <c r="IV11">
        <v>26</v>
      </c>
      <c r="IW11">
        <v>265</v>
      </c>
      <c r="IX11">
        <v>90</v>
      </c>
      <c r="IY11">
        <v>80</v>
      </c>
      <c r="IZ11">
        <v>16</v>
      </c>
      <c r="JA11">
        <v>186</v>
      </c>
      <c r="JB11">
        <v>6</v>
      </c>
      <c r="JC11">
        <v>16</v>
      </c>
      <c r="JD11">
        <v>0</v>
      </c>
      <c r="JE11">
        <v>22</v>
      </c>
      <c r="JF11">
        <v>129</v>
      </c>
      <c r="JG11">
        <v>54</v>
      </c>
      <c r="JH11">
        <v>36</v>
      </c>
      <c r="JI11">
        <v>34</v>
      </c>
      <c r="JJ11">
        <v>74</v>
      </c>
      <c r="JK11">
        <v>327</v>
      </c>
      <c r="JL11">
        <v>421</v>
      </c>
      <c r="JM11">
        <v>160</v>
      </c>
      <c r="JN11">
        <v>104</v>
      </c>
      <c r="JO11">
        <v>97</v>
      </c>
      <c r="JP11">
        <v>191</v>
      </c>
      <c r="JQ11">
        <v>973</v>
      </c>
      <c r="JR11">
        <v>347</v>
      </c>
      <c r="JS11">
        <v>44</v>
      </c>
      <c r="JT11">
        <v>20</v>
      </c>
      <c r="JU11">
        <v>93</v>
      </c>
      <c r="JV11">
        <v>67</v>
      </c>
      <c r="JW11">
        <v>41</v>
      </c>
      <c r="JX11">
        <v>35</v>
      </c>
      <c r="JY11">
        <v>91</v>
      </c>
      <c r="JZ11">
        <v>738</v>
      </c>
      <c r="KA11">
        <v>694</v>
      </c>
      <c r="KB11">
        <v>88</v>
      </c>
      <c r="KC11">
        <v>40</v>
      </c>
      <c r="KD11">
        <v>279</v>
      </c>
      <c r="KE11">
        <v>212</v>
      </c>
      <c r="KF11">
        <v>122</v>
      </c>
      <c r="KG11">
        <v>102</v>
      </c>
      <c r="KH11">
        <v>258</v>
      </c>
      <c r="KI11">
        <v>1795</v>
      </c>
      <c r="KJ11">
        <v>1087</v>
      </c>
      <c r="KK11">
        <v>183</v>
      </c>
      <c r="KL11">
        <v>127</v>
      </c>
      <c r="KM11">
        <v>50</v>
      </c>
      <c r="KN11">
        <v>64</v>
      </c>
      <c r="KO11">
        <v>1511</v>
      </c>
      <c r="KP11">
        <v>590</v>
      </c>
      <c r="KQ11">
        <v>135</v>
      </c>
      <c r="KR11">
        <v>196</v>
      </c>
      <c r="KS11">
        <v>130</v>
      </c>
      <c r="KT11">
        <v>27</v>
      </c>
      <c r="KU11">
        <v>16</v>
      </c>
      <c r="KV11">
        <v>111</v>
      </c>
      <c r="KW11">
        <v>65</v>
      </c>
      <c r="KX11">
        <v>12</v>
      </c>
      <c r="KY11">
        <v>3</v>
      </c>
      <c r="KZ11">
        <v>15</v>
      </c>
      <c r="LA11">
        <v>14</v>
      </c>
      <c r="LB11">
        <v>101</v>
      </c>
      <c r="LC11">
        <v>333</v>
      </c>
      <c r="LD11">
        <v>1748</v>
      </c>
      <c r="LE11">
        <v>590</v>
      </c>
      <c r="LF11">
        <v>270</v>
      </c>
      <c r="LG11">
        <v>392</v>
      </c>
      <c r="LH11">
        <v>468</v>
      </c>
      <c r="LI11">
        <v>92</v>
      </c>
      <c r="LJ11">
        <v>35</v>
      </c>
      <c r="LK11">
        <v>265</v>
      </c>
      <c r="LL11">
        <v>219</v>
      </c>
      <c r="LM11">
        <v>54</v>
      </c>
      <c r="LN11">
        <v>9</v>
      </c>
      <c r="LO11">
        <v>61</v>
      </c>
      <c r="LP11">
        <v>65</v>
      </c>
      <c r="LQ11">
        <v>257</v>
      </c>
      <c r="LR11">
        <v>852</v>
      </c>
      <c r="LS11">
        <v>3629</v>
      </c>
      <c r="LT11">
        <v>590</v>
      </c>
      <c r="LU11">
        <v>696</v>
      </c>
      <c r="LV11">
        <v>269</v>
      </c>
      <c r="LW11">
        <v>145</v>
      </c>
      <c r="LX11">
        <v>36</v>
      </c>
      <c r="LY11">
        <v>9</v>
      </c>
      <c r="LZ11">
        <v>2</v>
      </c>
      <c r="MA11">
        <v>1</v>
      </c>
      <c r="MB11">
        <v>1748</v>
      </c>
      <c r="MC11">
        <v>590</v>
      </c>
      <c r="MD11">
        <v>1392</v>
      </c>
      <c r="ME11">
        <v>807</v>
      </c>
      <c r="MF11">
        <v>580</v>
      </c>
      <c r="MG11">
        <v>180</v>
      </c>
      <c r="MH11">
        <v>54</v>
      </c>
      <c r="MI11">
        <v>14</v>
      </c>
      <c r="MJ11">
        <v>12</v>
      </c>
      <c r="MK11">
        <v>3629</v>
      </c>
      <c r="ML11" s="5">
        <v>548</v>
      </c>
      <c r="MM11">
        <v>1145</v>
      </c>
      <c r="MN11" s="3">
        <v>19</v>
      </c>
      <c r="MO11">
        <v>0</v>
      </c>
      <c r="MP11">
        <v>36</v>
      </c>
      <c r="MQ11" s="4">
        <v>1748</v>
      </c>
      <c r="MR11">
        <v>1154</v>
      </c>
      <c r="MS11">
        <v>2359</v>
      </c>
      <c r="MT11">
        <v>35</v>
      </c>
      <c r="MU11">
        <v>0</v>
      </c>
      <c r="MV11">
        <v>81</v>
      </c>
      <c r="MW11">
        <v>3629</v>
      </c>
      <c r="MX11">
        <v>413</v>
      </c>
      <c r="MY11">
        <v>114</v>
      </c>
      <c r="MZ11">
        <v>64</v>
      </c>
      <c r="NA11">
        <v>48</v>
      </c>
      <c r="NB11">
        <v>58</v>
      </c>
      <c r="NC11">
        <v>116</v>
      </c>
      <c r="ND11">
        <v>722</v>
      </c>
      <c r="NE11">
        <v>71</v>
      </c>
      <c r="NF11">
        <v>32</v>
      </c>
      <c r="NG11">
        <v>110</v>
      </c>
      <c r="NH11">
        <v>1748</v>
      </c>
      <c r="NI11">
        <v>814</v>
      </c>
      <c r="NJ11">
        <v>230</v>
      </c>
      <c r="NK11">
        <v>145</v>
      </c>
      <c r="NL11">
        <v>108</v>
      </c>
      <c r="NM11">
        <v>127</v>
      </c>
      <c r="NN11">
        <v>223</v>
      </c>
      <c r="NO11">
        <v>1527</v>
      </c>
      <c r="NP11">
        <v>154</v>
      </c>
      <c r="NQ11">
        <v>65</v>
      </c>
      <c r="NR11">
        <v>236</v>
      </c>
      <c r="NS11">
        <v>3629</v>
      </c>
      <c r="NT11">
        <v>252</v>
      </c>
      <c r="NU11">
        <v>177</v>
      </c>
      <c r="NV11">
        <v>1063</v>
      </c>
      <c r="NW11">
        <v>166</v>
      </c>
      <c r="NX11">
        <v>26</v>
      </c>
      <c r="NY11">
        <v>13</v>
      </c>
      <c r="NZ11">
        <v>51</v>
      </c>
      <c r="OA11">
        <v>1748</v>
      </c>
      <c r="OB11">
        <v>445</v>
      </c>
      <c r="OC11">
        <v>302</v>
      </c>
      <c r="OD11">
        <v>2326</v>
      </c>
      <c r="OE11">
        <v>367</v>
      </c>
      <c r="OF11">
        <v>65</v>
      </c>
      <c r="OG11">
        <v>19</v>
      </c>
      <c r="OH11">
        <v>105</v>
      </c>
      <c r="OI11">
        <v>3629</v>
      </c>
      <c r="OJ11">
        <v>110</v>
      </c>
      <c r="OK11">
        <v>505</v>
      </c>
      <c r="OL11">
        <v>535</v>
      </c>
      <c r="OM11">
        <v>369</v>
      </c>
      <c r="ON11">
        <v>106</v>
      </c>
      <c r="OO11">
        <v>26</v>
      </c>
      <c r="OP11">
        <v>6</v>
      </c>
      <c r="OQ11">
        <v>3</v>
      </c>
      <c r="OR11">
        <v>88</v>
      </c>
      <c r="OS11">
        <v>1748</v>
      </c>
      <c r="OT11">
        <v>191</v>
      </c>
      <c r="OU11">
        <v>954</v>
      </c>
      <c r="OV11">
        <v>1125</v>
      </c>
      <c r="OW11">
        <v>785</v>
      </c>
      <c r="OX11">
        <v>283</v>
      </c>
      <c r="OY11">
        <v>80</v>
      </c>
      <c r="OZ11">
        <v>17</v>
      </c>
      <c r="PA11">
        <v>4</v>
      </c>
      <c r="PB11">
        <v>190</v>
      </c>
      <c r="PC11">
        <v>3629</v>
      </c>
      <c r="PD11">
        <v>75</v>
      </c>
      <c r="PE11">
        <v>12</v>
      </c>
      <c r="PF11">
        <v>517</v>
      </c>
      <c r="PG11">
        <v>1080</v>
      </c>
      <c r="PH11">
        <v>8</v>
      </c>
      <c r="PI11">
        <v>0</v>
      </c>
      <c r="PJ11">
        <v>0</v>
      </c>
      <c r="PK11">
        <v>1</v>
      </c>
      <c r="PL11">
        <v>2</v>
      </c>
      <c r="PM11">
        <v>53</v>
      </c>
      <c r="PN11">
        <v>1748</v>
      </c>
      <c r="PO11">
        <v>1625</v>
      </c>
      <c r="PP11">
        <v>54</v>
      </c>
      <c r="PQ11">
        <v>7</v>
      </c>
      <c r="PR11">
        <v>2</v>
      </c>
      <c r="PS11">
        <v>1</v>
      </c>
      <c r="PT11">
        <v>59</v>
      </c>
      <c r="PU11">
        <v>1748</v>
      </c>
      <c r="PV11">
        <v>1642</v>
      </c>
      <c r="PW11">
        <v>11</v>
      </c>
      <c r="PX11">
        <v>5</v>
      </c>
      <c r="PY11">
        <v>10</v>
      </c>
      <c r="PZ11">
        <v>4</v>
      </c>
      <c r="QA11">
        <v>76</v>
      </c>
      <c r="QB11">
        <v>1748</v>
      </c>
      <c r="QC11">
        <v>1801</v>
      </c>
      <c r="QD11">
        <v>295</v>
      </c>
      <c r="QE11">
        <v>2096</v>
      </c>
      <c r="QF11">
        <v>4</v>
      </c>
      <c r="QG11">
        <v>105</v>
      </c>
      <c r="QH11">
        <v>1045</v>
      </c>
      <c r="QI11">
        <v>40</v>
      </c>
      <c r="QJ11">
        <v>236</v>
      </c>
      <c r="QK11">
        <v>329</v>
      </c>
      <c r="QL11">
        <v>4</v>
      </c>
      <c r="QM11">
        <v>84</v>
      </c>
      <c r="QN11">
        <v>72</v>
      </c>
      <c r="QO11">
        <v>3</v>
      </c>
      <c r="QP11">
        <v>1813</v>
      </c>
      <c r="QQ11">
        <v>954</v>
      </c>
      <c r="QR11">
        <v>26</v>
      </c>
      <c r="QS11">
        <v>141</v>
      </c>
      <c r="QT11">
        <v>324</v>
      </c>
      <c r="QU11">
        <v>104</v>
      </c>
      <c r="QV11">
        <v>99</v>
      </c>
      <c r="QW11">
        <v>28</v>
      </c>
      <c r="QX11">
        <v>8</v>
      </c>
      <c r="QY11">
        <v>1684</v>
      </c>
      <c r="QZ11">
        <v>1999</v>
      </c>
      <c r="RA11">
        <v>66</v>
      </c>
      <c r="RB11">
        <v>377</v>
      </c>
      <c r="RC11">
        <v>653</v>
      </c>
      <c r="RD11">
        <v>108</v>
      </c>
      <c r="RE11">
        <v>183</v>
      </c>
      <c r="RF11">
        <v>100</v>
      </c>
      <c r="RG11">
        <v>11</v>
      </c>
      <c r="RH11">
        <v>3497</v>
      </c>
      <c r="RI11">
        <v>138</v>
      </c>
      <c r="RJ11">
        <v>416</v>
      </c>
      <c r="RK11">
        <v>235</v>
      </c>
      <c r="RL11">
        <v>272</v>
      </c>
      <c r="RM11">
        <v>246</v>
      </c>
      <c r="RN11">
        <v>95</v>
      </c>
      <c r="RO11">
        <v>586</v>
      </c>
      <c r="RP11">
        <v>1988</v>
      </c>
      <c r="RQ11">
        <v>102</v>
      </c>
      <c r="RR11">
        <v>416</v>
      </c>
      <c r="RS11">
        <v>332</v>
      </c>
      <c r="RT11">
        <v>148</v>
      </c>
      <c r="RU11">
        <v>226</v>
      </c>
      <c r="RV11">
        <v>116</v>
      </c>
      <c r="RW11">
        <v>494</v>
      </c>
      <c r="RX11">
        <v>1834</v>
      </c>
      <c r="RY11">
        <v>240</v>
      </c>
      <c r="RZ11">
        <v>832</v>
      </c>
      <c r="SA11">
        <v>567</v>
      </c>
      <c r="SB11">
        <v>420</v>
      </c>
      <c r="SC11">
        <v>472</v>
      </c>
      <c r="SD11">
        <v>211</v>
      </c>
      <c r="SE11">
        <v>1080</v>
      </c>
      <c r="SF11">
        <v>3822</v>
      </c>
      <c r="SG11">
        <v>233</v>
      </c>
      <c r="SH11">
        <v>144</v>
      </c>
      <c r="SI11">
        <v>220</v>
      </c>
      <c r="SJ11">
        <v>409</v>
      </c>
      <c r="SK11">
        <v>92</v>
      </c>
      <c r="SL11">
        <v>138</v>
      </c>
      <c r="SM11">
        <v>82</v>
      </c>
      <c r="SN11">
        <v>38</v>
      </c>
      <c r="SO11">
        <v>1</v>
      </c>
      <c r="SP11">
        <v>2</v>
      </c>
      <c r="SQ11">
        <v>389</v>
      </c>
      <c r="SR11">
        <v>1748</v>
      </c>
      <c r="SS11">
        <v>461</v>
      </c>
      <c r="ST11">
        <v>253</v>
      </c>
      <c r="SU11">
        <v>401</v>
      </c>
      <c r="SV11">
        <v>868</v>
      </c>
      <c r="SW11">
        <v>201</v>
      </c>
      <c r="SX11">
        <v>314</v>
      </c>
      <c r="SY11">
        <v>189</v>
      </c>
      <c r="SZ11">
        <v>77</v>
      </c>
      <c r="TA11">
        <v>1</v>
      </c>
      <c r="TB11">
        <v>3</v>
      </c>
      <c r="TC11">
        <v>861</v>
      </c>
      <c r="TD11">
        <v>3629</v>
      </c>
      <c r="TE11">
        <v>108</v>
      </c>
      <c r="TF11">
        <v>51</v>
      </c>
      <c r="TG11">
        <v>69</v>
      </c>
      <c r="TH11">
        <v>62</v>
      </c>
      <c r="TI11">
        <v>95</v>
      </c>
      <c r="TJ11">
        <v>60</v>
      </c>
      <c r="TK11">
        <v>70</v>
      </c>
      <c r="TL11">
        <v>510</v>
      </c>
      <c r="TM11">
        <v>257</v>
      </c>
      <c r="TN11">
        <v>1282</v>
      </c>
      <c r="TO11">
        <v>129</v>
      </c>
      <c r="TP11">
        <v>33</v>
      </c>
      <c r="TQ11">
        <v>44</v>
      </c>
      <c r="TR11">
        <v>44</v>
      </c>
      <c r="TS11">
        <v>86</v>
      </c>
      <c r="TT11">
        <v>54</v>
      </c>
      <c r="TU11">
        <v>52</v>
      </c>
      <c r="TV11">
        <v>514</v>
      </c>
      <c r="TW11">
        <v>209</v>
      </c>
      <c r="TX11">
        <v>1165</v>
      </c>
      <c r="TY11">
        <v>237</v>
      </c>
      <c r="TZ11">
        <v>84</v>
      </c>
      <c r="UA11">
        <v>113</v>
      </c>
      <c r="UB11">
        <v>106</v>
      </c>
      <c r="UC11">
        <v>181</v>
      </c>
      <c r="UD11">
        <v>114</v>
      </c>
      <c r="UE11">
        <v>122</v>
      </c>
      <c r="UF11">
        <v>1024</v>
      </c>
      <c r="UG11">
        <v>466</v>
      </c>
      <c r="UH11">
        <v>2447</v>
      </c>
      <c r="UI11">
        <v>329</v>
      </c>
      <c r="UJ11">
        <v>202</v>
      </c>
      <c r="UK11">
        <v>324</v>
      </c>
      <c r="UL11">
        <v>195</v>
      </c>
      <c r="UM11">
        <v>653</v>
      </c>
      <c r="UN11">
        <v>397</v>
      </c>
      <c r="UO11">
        <v>19</v>
      </c>
      <c r="UP11">
        <v>73</v>
      </c>
      <c r="UQ11">
        <v>54</v>
      </c>
      <c r="UR11">
        <v>211</v>
      </c>
      <c r="US11">
        <v>123</v>
      </c>
      <c r="UT11">
        <v>166</v>
      </c>
      <c r="UU11">
        <v>7</v>
      </c>
      <c r="UV11">
        <v>33</v>
      </c>
      <c r="UW11">
        <v>70</v>
      </c>
      <c r="UX11">
        <v>2</v>
      </c>
      <c r="UY11">
        <v>524</v>
      </c>
      <c r="UZ11">
        <v>1282</v>
      </c>
      <c r="VA11">
        <v>50</v>
      </c>
      <c r="VB11">
        <v>77</v>
      </c>
      <c r="VC11">
        <v>88</v>
      </c>
      <c r="VD11">
        <v>275</v>
      </c>
      <c r="VE11">
        <v>65</v>
      </c>
      <c r="VF11">
        <v>43</v>
      </c>
      <c r="VG11">
        <v>5</v>
      </c>
      <c r="VH11">
        <v>84</v>
      </c>
      <c r="VI11">
        <v>72</v>
      </c>
      <c r="VJ11">
        <v>0</v>
      </c>
      <c r="VK11">
        <v>406</v>
      </c>
      <c r="VL11">
        <v>1165</v>
      </c>
      <c r="VM11">
        <v>69</v>
      </c>
      <c r="VN11">
        <v>150</v>
      </c>
      <c r="VO11">
        <v>142</v>
      </c>
      <c r="VP11">
        <v>486</v>
      </c>
      <c r="VQ11">
        <v>188</v>
      </c>
      <c r="VR11">
        <v>209</v>
      </c>
      <c r="VS11">
        <v>12</v>
      </c>
      <c r="VT11">
        <v>117</v>
      </c>
      <c r="VU11">
        <v>142</v>
      </c>
      <c r="VV11">
        <v>2</v>
      </c>
      <c r="VW11">
        <v>930</v>
      </c>
      <c r="VX11">
        <v>2447</v>
      </c>
      <c r="VY11">
        <v>17</v>
      </c>
      <c r="VZ11">
        <v>140</v>
      </c>
      <c r="WA11">
        <v>113</v>
      </c>
      <c r="WB11">
        <v>206</v>
      </c>
      <c r="WC11">
        <v>124</v>
      </c>
      <c r="WD11">
        <v>61</v>
      </c>
      <c r="WE11">
        <v>54</v>
      </c>
      <c r="WF11">
        <v>134</v>
      </c>
      <c r="WG11">
        <v>182</v>
      </c>
      <c r="WH11">
        <v>161</v>
      </c>
      <c r="WI11">
        <v>19</v>
      </c>
      <c r="WJ11">
        <v>71</v>
      </c>
      <c r="WK11">
        <v>1282</v>
      </c>
      <c r="WL11">
        <v>10</v>
      </c>
      <c r="WM11">
        <v>147</v>
      </c>
      <c r="WN11">
        <v>75</v>
      </c>
      <c r="WO11">
        <v>159</v>
      </c>
      <c r="WP11">
        <v>67</v>
      </c>
      <c r="WQ11">
        <v>35</v>
      </c>
      <c r="WR11">
        <v>57</v>
      </c>
      <c r="WS11">
        <v>123</v>
      </c>
      <c r="WT11">
        <v>195</v>
      </c>
      <c r="WU11">
        <v>221</v>
      </c>
      <c r="WV11">
        <v>23</v>
      </c>
      <c r="WW11">
        <v>53</v>
      </c>
      <c r="WX11">
        <v>1165</v>
      </c>
      <c r="WY11">
        <v>27</v>
      </c>
      <c r="WZ11">
        <v>287</v>
      </c>
      <c r="XA11">
        <v>188</v>
      </c>
      <c r="XB11">
        <v>365</v>
      </c>
      <c r="XC11">
        <v>191</v>
      </c>
      <c r="XD11">
        <v>96</v>
      </c>
      <c r="XE11">
        <v>111</v>
      </c>
      <c r="XF11">
        <v>257</v>
      </c>
      <c r="XG11">
        <v>377</v>
      </c>
      <c r="XH11">
        <v>382</v>
      </c>
      <c r="XI11">
        <v>42</v>
      </c>
      <c r="XJ11">
        <v>124</v>
      </c>
      <c r="XK11">
        <v>2447</v>
      </c>
      <c r="XL11">
        <v>1418</v>
      </c>
      <c r="XM11">
        <v>231</v>
      </c>
      <c r="XN11">
        <v>442</v>
      </c>
      <c r="XO11">
        <v>169</v>
      </c>
      <c r="XP11">
        <v>10</v>
      </c>
      <c r="XQ11">
        <v>236</v>
      </c>
      <c r="XR11">
        <v>44</v>
      </c>
      <c r="XS11">
        <v>16</v>
      </c>
      <c r="XT11">
        <v>42</v>
      </c>
      <c r="XU11">
        <v>107</v>
      </c>
      <c r="XV11">
        <v>2715</v>
      </c>
      <c r="XW11">
        <v>119</v>
      </c>
      <c r="XX11">
        <v>164</v>
      </c>
      <c r="XY11">
        <v>205</v>
      </c>
      <c r="XZ11">
        <v>299</v>
      </c>
      <c r="YA11">
        <v>474</v>
      </c>
      <c r="YB11">
        <v>539</v>
      </c>
      <c r="YC11">
        <v>235</v>
      </c>
      <c r="YD11">
        <v>522</v>
      </c>
      <c r="YE11">
        <v>123</v>
      </c>
      <c r="YF11">
        <v>2680</v>
      </c>
      <c r="YG11">
        <v>558</v>
      </c>
      <c r="YH11">
        <v>1068</v>
      </c>
      <c r="YI11">
        <v>548</v>
      </c>
      <c r="YJ11">
        <v>183</v>
      </c>
      <c r="YK11">
        <v>142</v>
      </c>
      <c r="YL11">
        <v>21</v>
      </c>
      <c r="YM11">
        <v>160</v>
      </c>
      <c r="YN11">
        <v>2680</v>
      </c>
      <c r="YO11">
        <v>14</v>
      </c>
      <c r="YP11">
        <v>55</v>
      </c>
      <c r="YQ11">
        <v>169</v>
      </c>
      <c r="YR11">
        <v>99</v>
      </c>
      <c r="YS11">
        <v>95</v>
      </c>
      <c r="YT11">
        <v>432</v>
      </c>
      <c r="YU11">
        <v>25</v>
      </c>
      <c r="YV11">
        <v>4</v>
      </c>
      <c r="YW11">
        <v>4</v>
      </c>
      <c r="YX11">
        <v>12</v>
      </c>
      <c r="YY11">
        <v>11</v>
      </c>
      <c r="YZ11">
        <v>56</v>
      </c>
      <c r="ZA11">
        <v>26</v>
      </c>
      <c r="ZB11">
        <v>8</v>
      </c>
      <c r="ZC11">
        <v>3</v>
      </c>
      <c r="ZD11">
        <v>6</v>
      </c>
      <c r="ZE11">
        <v>8</v>
      </c>
      <c r="ZF11">
        <v>51</v>
      </c>
      <c r="ZG11">
        <v>1117</v>
      </c>
      <c r="ZH11">
        <v>613</v>
      </c>
      <c r="ZI11">
        <v>139</v>
      </c>
      <c r="ZJ11">
        <v>33</v>
      </c>
      <c r="ZK11">
        <v>8</v>
      </c>
      <c r="ZL11">
        <v>78</v>
      </c>
      <c r="ZM11">
        <v>1988</v>
      </c>
      <c r="ZN11">
        <v>1066</v>
      </c>
      <c r="ZO11">
        <v>576</v>
      </c>
      <c r="ZP11">
        <v>108</v>
      </c>
      <c r="ZQ11">
        <v>23</v>
      </c>
      <c r="ZR11">
        <v>9</v>
      </c>
      <c r="ZS11">
        <v>52</v>
      </c>
      <c r="ZT11">
        <v>1834</v>
      </c>
      <c r="ZU11">
        <v>2183</v>
      </c>
      <c r="ZV11">
        <v>1189</v>
      </c>
      <c r="ZW11">
        <v>247</v>
      </c>
      <c r="ZX11">
        <v>56</v>
      </c>
      <c r="ZY11">
        <v>17</v>
      </c>
      <c r="ZZ11">
        <v>130</v>
      </c>
      <c r="AAA11">
        <v>3822</v>
      </c>
      <c r="AAB11">
        <v>80</v>
      </c>
      <c r="AAC11">
        <v>225</v>
      </c>
      <c r="AAD11">
        <v>177</v>
      </c>
      <c r="AAE11">
        <v>79</v>
      </c>
      <c r="AAF11">
        <v>176</v>
      </c>
      <c r="AAG11">
        <v>25</v>
      </c>
      <c r="AAH11">
        <v>92</v>
      </c>
      <c r="AAI11">
        <v>59</v>
      </c>
      <c r="AAJ11">
        <v>210</v>
      </c>
      <c r="AAK11">
        <v>158</v>
      </c>
      <c r="AAL11">
        <v>1281</v>
      </c>
      <c r="AAM11">
        <v>65</v>
      </c>
      <c r="AAN11">
        <v>191</v>
      </c>
      <c r="AAO11">
        <v>144</v>
      </c>
      <c r="AAP11">
        <v>145</v>
      </c>
      <c r="AAQ11">
        <v>34</v>
      </c>
      <c r="AAR11">
        <v>100</v>
      </c>
      <c r="AAS11">
        <v>115</v>
      </c>
      <c r="AAT11">
        <v>10</v>
      </c>
      <c r="AAU11">
        <v>201</v>
      </c>
      <c r="AAV11">
        <v>90</v>
      </c>
      <c r="AAW11">
        <v>1095</v>
      </c>
      <c r="AAX11">
        <v>145</v>
      </c>
      <c r="AAY11">
        <v>416</v>
      </c>
      <c r="AAZ11">
        <v>321</v>
      </c>
      <c r="ABA11">
        <v>224</v>
      </c>
      <c r="ABB11">
        <v>210</v>
      </c>
      <c r="ABC11">
        <v>125</v>
      </c>
      <c r="ABD11">
        <v>207</v>
      </c>
      <c r="ABE11">
        <v>69</v>
      </c>
      <c r="ABF11">
        <v>411</v>
      </c>
      <c r="ABG11">
        <v>248</v>
      </c>
      <c r="ABH11">
        <v>2376</v>
      </c>
      <c r="ABI11">
        <v>1</v>
      </c>
      <c r="ABJ11">
        <v>36</v>
      </c>
      <c r="ABK11">
        <v>49</v>
      </c>
      <c r="ABL11">
        <v>286</v>
      </c>
      <c r="ABM11">
        <v>171</v>
      </c>
      <c r="ABN11">
        <v>42</v>
      </c>
      <c r="ABO11">
        <v>149</v>
      </c>
      <c r="ABP11">
        <v>311</v>
      </c>
      <c r="ABQ11">
        <v>1045</v>
      </c>
      <c r="ABR11">
        <v>1</v>
      </c>
      <c r="ABS11">
        <v>2</v>
      </c>
      <c r="ABT11">
        <v>29</v>
      </c>
      <c r="ABU11">
        <v>250</v>
      </c>
      <c r="ABV11">
        <v>85</v>
      </c>
      <c r="ABW11">
        <v>44</v>
      </c>
      <c r="ABX11">
        <v>284</v>
      </c>
      <c r="ABY11">
        <v>259</v>
      </c>
      <c r="ABZ11">
        <v>954</v>
      </c>
      <c r="ACA11">
        <v>1187</v>
      </c>
      <c r="ACB11">
        <v>490</v>
      </c>
      <c r="ACC11">
        <v>68</v>
      </c>
      <c r="ACD11">
        <v>3</v>
      </c>
      <c r="ACE11">
        <v>0</v>
      </c>
      <c r="ACF11">
        <v>1320</v>
      </c>
      <c r="ACG11">
        <v>368</v>
      </c>
      <c r="ACH11">
        <v>60</v>
      </c>
      <c r="ACI11">
        <v>1748</v>
      </c>
      <c r="ACJ11">
        <v>1220</v>
      </c>
      <c r="ACK11">
        <v>141</v>
      </c>
      <c r="ACL11">
        <v>330</v>
      </c>
      <c r="ACM11">
        <v>57</v>
      </c>
      <c r="ACN11">
        <v>1748</v>
      </c>
    </row>
    <row r="12" spans="1:768">
      <c r="A12" t="s">
        <v>798</v>
      </c>
      <c r="B12" t="s">
        <v>767</v>
      </c>
      <c r="C12" t="s">
        <v>799</v>
      </c>
      <c r="D12" s="6">
        <f t="shared" si="0"/>
        <v>1.2078830260648443</v>
      </c>
      <c r="E12">
        <v>21</v>
      </c>
      <c r="F12">
        <v>18</v>
      </c>
      <c r="G12">
        <v>16</v>
      </c>
      <c r="H12">
        <v>13</v>
      </c>
      <c r="I12">
        <v>15</v>
      </c>
      <c r="J12">
        <v>7</v>
      </c>
      <c r="K12">
        <v>8</v>
      </c>
      <c r="L12">
        <v>17</v>
      </c>
      <c r="M12">
        <v>9</v>
      </c>
      <c r="N12">
        <v>9</v>
      </c>
      <c r="O12">
        <v>13</v>
      </c>
      <c r="P12">
        <v>9</v>
      </c>
      <c r="Q12">
        <v>13</v>
      </c>
      <c r="R12">
        <v>12</v>
      </c>
      <c r="S12">
        <v>15</v>
      </c>
      <c r="T12">
        <v>12</v>
      </c>
      <c r="U12">
        <v>5</v>
      </c>
      <c r="V12">
        <v>11</v>
      </c>
      <c r="W12">
        <v>17</v>
      </c>
      <c r="X12">
        <v>23</v>
      </c>
      <c r="Y12">
        <v>221</v>
      </c>
      <c r="Z12">
        <v>331</v>
      </c>
      <c r="AA12">
        <v>314</v>
      </c>
      <c r="AB12">
        <v>150</v>
      </c>
      <c r="AC12">
        <v>114</v>
      </c>
      <c r="AD12">
        <v>62</v>
      </c>
      <c r="AE12">
        <v>69</v>
      </c>
      <c r="AF12">
        <v>58</v>
      </c>
      <c r="AG12">
        <v>57</v>
      </c>
      <c r="AH12">
        <v>47</v>
      </c>
      <c r="AI12">
        <v>25</v>
      </c>
      <c r="AJ12">
        <v>30</v>
      </c>
      <c r="AK12">
        <v>17</v>
      </c>
      <c r="AL12">
        <v>8</v>
      </c>
      <c r="AM12">
        <v>1766</v>
      </c>
      <c r="AN12">
        <v>24</v>
      </c>
      <c r="AO12">
        <v>19</v>
      </c>
      <c r="AP12">
        <v>12</v>
      </c>
      <c r="AQ12">
        <v>6</v>
      </c>
      <c r="AR12">
        <v>14</v>
      </c>
      <c r="AS12">
        <v>13</v>
      </c>
      <c r="AT12">
        <v>13</v>
      </c>
      <c r="AU12">
        <v>13</v>
      </c>
      <c r="AV12">
        <v>20</v>
      </c>
      <c r="AW12">
        <v>11</v>
      </c>
      <c r="AX12">
        <v>12</v>
      </c>
      <c r="AY12">
        <v>8</v>
      </c>
      <c r="AZ12">
        <v>9</v>
      </c>
      <c r="BA12">
        <v>9</v>
      </c>
      <c r="BB12">
        <v>7</v>
      </c>
      <c r="BC12">
        <v>4</v>
      </c>
      <c r="BD12">
        <v>9</v>
      </c>
      <c r="BE12">
        <v>16</v>
      </c>
      <c r="BF12">
        <v>16</v>
      </c>
      <c r="BG12">
        <v>25</v>
      </c>
      <c r="BH12">
        <v>231</v>
      </c>
      <c r="BI12">
        <v>332</v>
      </c>
      <c r="BJ12">
        <v>256</v>
      </c>
      <c r="BK12">
        <v>139</v>
      </c>
      <c r="BL12">
        <v>90</v>
      </c>
      <c r="BM12">
        <v>69</v>
      </c>
      <c r="BN12">
        <v>55</v>
      </c>
      <c r="BO12">
        <v>49</v>
      </c>
      <c r="BP12">
        <v>57</v>
      </c>
      <c r="BQ12">
        <v>41</v>
      </c>
      <c r="BR12">
        <v>38</v>
      </c>
      <c r="BS12">
        <v>39</v>
      </c>
      <c r="BT12">
        <v>30</v>
      </c>
      <c r="BU12">
        <v>28</v>
      </c>
      <c r="BV12">
        <v>1714</v>
      </c>
      <c r="BW12">
        <v>45</v>
      </c>
      <c r="BX12">
        <v>37</v>
      </c>
      <c r="BY12">
        <v>28</v>
      </c>
      <c r="BZ12">
        <v>19</v>
      </c>
      <c r="CA12">
        <v>29</v>
      </c>
      <c r="CB12">
        <v>20</v>
      </c>
      <c r="CC12">
        <v>21</v>
      </c>
      <c r="CD12">
        <v>30</v>
      </c>
      <c r="CE12">
        <v>29</v>
      </c>
      <c r="CF12">
        <v>20</v>
      </c>
      <c r="CG12">
        <v>25</v>
      </c>
      <c r="CH12">
        <v>17</v>
      </c>
      <c r="CI12">
        <v>22</v>
      </c>
      <c r="CJ12">
        <v>21</v>
      </c>
      <c r="CK12">
        <v>22</v>
      </c>
      <c r="CL12">
        <v>16</v>
      </c>
      <c r="CM12">
        <v>14</v>
      </c>
      <c r="CN12">
        <v>27</v>
      </c>
      <c r="CO12">
        <v>33</v>
      </c>
      <c r="CP12">
        <v>48</v>
      </c>
      <c r="CQ12">
        <v>452</v>
      </c>
      <c r="CR12">
        <v>663</v>
      </c>
      <c r="CS12">
        <v>570</v>
      </c>
      <c r="CT12">
        <v>289</v>
      </c>
      <c r="CU12">
        <v>204</v>
      </c>
      <c r="CV12">
        <v>131</v>
      </c>
      <c r="CW12">
        <v>124</v>
      </c>
      <c r="CX12">
        <v>107</v>
      </c>
      <c r="CY12">
        <v>114</v>
      </c>
      <c r="CZ12">
        <v>88</v>
      </c>
      <c r="DA12">
        <v>63</v>
      </c>
      <c r="DB12">
        <v>69</v>
      </c>
      <c r="DC12">
        <v>47</v>
      </c>
      <c r="DD12">
        <v>36</v>
      </c>
      <c r="DE12">
        <v>3480</v>
      </c>
      <c r="DF12">
        <v>1311</v>
      </c>
      <c r="DG12">
        <v>315</v>
      </c>
      <c r="DH12">
        <v>51</v>
      </c>
      <c r="DI12">
        <v>51</v>
      </c>
      <c r="DJ12">
        <v>38</v>
      </c>
      <c r="DK12">
        <v>1766</v>
      </c>
      <c r="DL12">
        <v>1208</v>
      </c>
      <c r="DM12">
        <v>304</v>
      </c>
      <c r="DN12">
        <v>55</v>
      </c>
      <c r="DO12">
        <v>38</v>
      </c>
      <c r="DP12">
        <v>109</v>
      </c>
      <c r="DQ12">
        <v>1714</v>
      </c>
      <c r="DR12">
        <v>2519</v>
      </c>
      <c r="DS12">
        <v>619</v>
      </c>
      <c r="DT12">
        <v>106</v>
      </c>
      <c r="DU12">
        <v>89</v>
      </c>
      <c r="DV12">
        <v>147</v>
      </c>
      <c r="DW12">
        <v>3480</v>
      </c>
      <c r="DX12">
        <v>2130</v>
      </c>
      <c r="DY12">
        <v>129</v>
      </c>
      <c r="DZ12">
        <v>176</v>
      </c>
      <c r="EA12">
        <v>28</v>
      </c>
      <c r="EB12">
        <v>343</v>
      </c>
      <c r="EC12">
        <v>596</v>
      </c>
      <c r="ED12">
        <v>0</v>
      </c>
      <c r="EE12">
        <v>3402</v>
      </c>
      <c r="EF12">
        <v>2165</v>
      </c>
      <c r="EG12">
        <v>53</v>
      </c>
      <c r="EH12">
        <v>195</v>
      </c>
      <c r="EI12">
        <v>30</v>
      </c>
      <c r="EJ12">
        <v>346</v>
      </c>
      <c r="EK12">
        <v>559</v>
      </c>
      <c r="EL12">
        <v>54</v>
      </c>
      <c r="EM12">
        <v>3402</v>
      </c>
      <c r="EN12">
        <v>2052</v>
      </c>
      <c r="EO12">
        <v>9</v>
      </c>
      <c r="EP12">
        <v>778</v>
      </c>
      <c r="EQ12">
        <v>62</v>
      </c>
      <c r="ER12">
        <v>257</v>
      </c>
      <c r="ES12">
        <v>132</v>
      </c>
      <c r="ET12">
        <v>112</v>
      </c>
      <c r="EU12">
        <v>3402</v>
      </c>
      <c r="EV12">
        <v>2678</v>
      </c>
      <c r="EW12">
        <v>390</v>
      </c>
      <c r="EX12">
        <v>59</v>
      </c>
      <c r="EY12">
        <v>231</v>
      </c>
      <c r="EZ12">
        <v>3358</v>
      </c>
      <c r="FA12">
        <v>2235</v>
      </c>
      <c r="FB12">
        <v>579</v>
      </c>
      <c r="FC12">
        <v>569</v>
      </c>
      <c r="FD12">
        <v>97</v>
      </c>
      <c r="FE12">
        <v>3480</v>
      </c>
      <c r="FF12">
        <v>1064</v>
      </c>
      <c r="FG12">
        <v>177</v>
      </c>
      <c r="FH12">
        <v>89</v>
      </c>
      <c r="FI12">
        <v>17</v>
      </c>
      <c r="FJ12">
        <v>781</v>
      </c>
      <c r="FK12">
        <v>1064</v>
      </c>
      <c r="FL12">
        <v>500</v>
      </c>
      <c r="FM12">
        <v>411</v>
      </c>
      <c r="FN12">
        <v>113</v>
      </c>
      <c r="FO12">
        <v>7</v>
      </c>
      <c r="FP12">
        <v>33</v>
      </c>
      <c r="FQ12">
        <v>673</v>
      </c>
      <c r="FR12">
        <v>2592</v>
      </c>
      <c r="FS12">
        <v>105</v>
      </c>
      <c r="FT12">
        <v>3370</v>
      </c>
      <c r="FU12">
        <v>673</v>
      </c>
      <c r="FV12">
        <v>144</v>
      </c>
      <c r="FW12">
        <v>8</v>
      </c>
      <c r="FX12">
        <v>17</v>
      </c>
      <c r="FY12">
        <v>37</v>
      </c>
      <c r="FZ12">
        <v>271</v>
      </c>
      <c r="GA12">
        <v>179</v>
      </c>
      <c r="GB12">
        <v>17</v>
      </c>
      <c r="GC12">
        <v>1</v>
      </c>
      <c r="GD12">
        <v>1</v>
      </c>
      <c r="GE12">
        <v>0</v>
      </c>
      <c r="GF12">
        <v>1</v>
      </c>
      <c r="GG12">
        <v>3</v>
      </c>
      <c r="GH12">
        <v>1</v>
      </c>
      <c r="GI12">
        <v>1</v>
      </c>
      <c r="GJ12">
        <v>2</v>
      </c>
      <c r="GK12">
        <v>1</v>
      </c>
      <c r="GL12">
        <v>5</v>
      </c>
      <c r="GM12">
        <v>2</v>
      </c>
      <c r="GN12">
        <v>2</v>
      </c>
      <c r="GO12">
        <v>2</v>
      </c>
      <c r="GP12">
        <v>2</v>
      </c>
      <c r="GQ12">
        <v>8</v>
      </c>
      <c r="GR12">
        <v>471</v>
      </c>
      <c r="GS12">
        <v>167</v>
      </c>
      <c r="GT12">
        <v>68</v>
      </c>
      <c r="GU12">
        <v>24</v>
      </c>
      <c r="GV12">
        <v>9</v>
      </c>
      <c r="GW12">
        <v>739</v>
      </c>
      <c r="GX12">
        <v>942</v>
      </c>
      <c r="GY12">
        <v>501</v>
      </c>
      <c r="GZ12">
        <v>272</v>
      </c>
      <c r="HA12">
        <v>120</v>
      </c>
      <c r="HB12">
        <v>56</v>
      </c>
      <c r="HC12">
        <v>1891</v>
      </c>
      <c r="HD12">
        <v>116</v>
      </c>
      <c r="HE12">
        <v>231</v>
      </c>
      <c r="HF12">
        <v>154</v>
      </c>
      <c r="HG12">
        <v>79</v>
      </c>
      <c r="HH12">
        <v>41</v>
      </c>
      <c r="HI12">
        <v>621</v>
      </c>
      <c r="HJ12">
        <v>0</v>
      </c>
      <c r="HK12">
        <v>133</v>
      </c>
      <c r="HL12">
        <v>51</v>
      </c>
      <c r="HM12">
        <v>14</v>
      </c>
      <c r="HN12">
        <v>3</v>
      </c>
      <c r="HO12">
        <v>1</v>
      </c>
      <c r="HP12">
        <v>0</v>
      </c>
      <c r="HQ12">
        <v>86</v>
      </c>
      <c r="HR12">
        <v>39</v>
      </c>
      <c r="HS12">
        <v>7</v>
      </c>
      <c r="HT12">
        <v>3</v>
      </c>
      <c r="HU12">
        <v>1</v>
      </c>
      <c r="HV12">
        <v>0</v>
      </c>
      <c r="HW12">
        <v>0</v>
      </c>
      <c r="HX12">
        <v>24</v>
      </c>
      <c r="HY12">
        <v>14</v>
      </c>
      <c r="HZ12">
        <v>6</v>
      </c>
      <c r="IA12">
        <v>2</v>
      </c>
      <c r="IB12">
        <v>355</v>
      </c>
      <c r="IC12">
        <v>219</v>
      </c>
      <c r="ID12">
        <v>114</v>
      </c>
      <c r="IE12">
        <v>35</v>
      </c>
      <c r="IF12">
        <v>12</v>
      </c>
      <c r="IG12">
        <v>4</v>
      </c>
      <c r="IH12">
        <v>103</v>
      </c>
      <c r="II12">
        <v>55</v>
      </c>
      <c r="IJ12">
        <v>18</v>
      </c>
      <c r="IK12">
        <v>176</v>
      </c>
      <c r="IL12">
        <v>91</v>
      </c>
      <c r="IM12">
        <v>68</v>
      </c>
      <c r="IN12">
        <v>26</v>
      </c>
      <c r="IO12">
        <v>185</v>
      </c>
      <c r="IP12">
        <v>8</v>
      </c>
      <c r="IQ12">
        <v>13</v>
      </c>
      <c r="IR12">
        <v>2</v>
      </c>
      <c r="IS12">
        <v>23</v>
      </c>
      <c r="IT12">
        <v>152</v>
      </c>
      <c r="IU12">
        <v>81</v>
      </c>
      <c r="IV12">
        <v>47</v>
      </c>
      <c r="IW12">
        <v>280</v>
      </c>
      <c r="IX12">
        <v>132</v>
      </c>
      <c r="IY12">
        <v>104</v>
      </c>
      <c r="IZ12">
        <v>72</v>
      </c>
      <c r="JA12">
        <v>308</v>
      </c>
      <c r="JB12">
        <v>11</v>
      </c>
      <c r="JC12">
        <v>17</v>
      </c>
      <c r="JD12">
        <v>5</v>
      </c>
      <c r="JE12">
        <v>33</v>
      </c>
      <c r="JF12">
        <v>128</v>
      </c>
      <c r="JG12">
        <v>75</v>
      </c>
      <c r="JH12">
        <v>45</v>
      </c>
      <c r="JI12">
        <v>38</v>
      </c>
      <c r="JJ12">
        <v>98</v>
      </c>
      <c r="JK12">
        <v>384</v>
      </c>
      <c r="JL12">
        <v>418</v>
      </c>
      <c r="JM12">
        <v>227</v>
      </c>
      <c r="JN12">
        <v>143</v>
      </c>
      <c r="JO12">
        <v>117</v>
      </c>
      <c r="JP12">
        <v>276</v>
      </c>
      <c r="JQ12">
        <v>1181</v>
      </c>
      <c r="JR12">
        <v>283</v>
      </c>
      <c r="JS12">
        <v>41</v>
      </c>
      <c r="JT12">
        <v>31</v>
      </c>
      <c r="JU12">
        <v>85</v>
      </c>
      <c r="JV12">
        <v>61</v>
      </c>
      <c r="JW12">
        <v>56</v>
      </c>
      <c r="JX12">
        <v>54</v>
      </c>
      <c r="JY12">
        <v>128</v>
      </c>
      <c r="JZ12">
        <v>739</v>
      </c>
      <c r="KA12">
        <v>566</v>
      </c>
      <c r="KB12">
        <v>82</v>
      </c>
      <c r="KC12">
        <v>62</v>
      </c>
      <c r="KD12">
        <v>241</v>
      </c>
      <c r="KE12">
        <v>171</v>
      </c>
      <c r="KF12">
        <v>188</v>
      </c>
      <c r="KG12">
        <v>184</v>
      </c>
      <c r="KH12">
        <v>397</v>
      </c>
      <c r="KI12">
        <v>1891</v>
      </c>
      <c r="KJ12">
        <v>837</v>
      </c>
      <c r="KK12">
        <v>177</v>
      </c>
      <c r="KL12">
        <v>144</v>
      </c>
      <c r="KM12">
        <v>85</v>
      </c>
      <c r="KN12">
        <v>131</v>
      </c>
      <c r="KO12">
        <v>1374</v>
      </c>
      <c r="KP12">
        <v>524</v>
      </c>
      <c r="KQ12">
        <v>103</v>
      </c>
      <c r="KR12">
        <v>174</v>
      </c>
      <c r="KS12">
        <v>121</v>
      </c>
      <c r="KT12">
        <v>37</v>
      </c>
      <c r="KU12">
        <v>19</v>
      </c>
      <c r="KV12">
        <v>155</v>
      </c>
      <c r="KW12">
        <v>70</v>
      </c>
      <c r="KX12">
        <v>13</v>
      </c>
      <c r="KY12">
        <v>3</v>
      </c>
      <c r="KZ12">
        <v>12</v>
      </c>
      <c r="LA12">
        <v>16</v>
      </c>
      <c r="LB12">
        <v>99</v>
      </c>
      <c r="LC12">
        <v>227</v>
      </c>
      <c r="LD12">
        <v>1573</v>
      </c>
      <c r="LE12">
        <v>524</v>
      </c>
      <c r="LF12">
        <v>206</v>
      </c>
      <c r="LG12">
        <v>348</v>
      </c>
      <c r="LH12">
        <v>431</v>
      </c>
      <c r="LI12">
        <v>133</v>
      </c>
      <c r="LJ12">
        <v>46</v>
      </c>
      <c r="LK12">
        <v>420</v>
      </c>
      <c r="LL12">
        <v>231</v>
      </c>
      <c r="LM12">
        <v>69</v>
      </c>
      <c r="LN12">
        <v>11</v>
      </c>
      <c r="LO12">
        <v>51</v>
      </c>
      <c r="LP12">
        <v>79</v>
      </c>
      <c r="LQ12">
        <v>253</v>
      </c>
      <c r="LR12">
        <v>577</v>
      </c>
      <c r="LS12">
        <v>3379</v>
      </c>
      <c r="LT12">
        <v>524</v>
      </c>
      <c r="LU12">
        <v>574</v>
      </c>
      <c r="LV12">
        <v>288</v>
      </c>
      <c r="LW12">
        <v>125</v>
      </c>
      <c r="LX12">
        <v>39</v>
      </c>
      <c r="LY12">
        <v>17</v>
      </c>
      <c r="LZ12">
        <v>3</v>
      </c>
      <c r="MA12">
        <v>3</v>
      </c>
      <c r="MB12">
        <v>1573</v>
      </c>
      <c r="MC12">
        <v>524</v>
      </c>
      <c r="MD12">
        <v>1148</v>
      </c>
      <c r="ME12">
        <v>864</v>
      </c>
      <c r="MF12">
        <v>500</v>
      </c>
      <c r="MG12">
        <v>195</v>
      </c>
      <c r="MH12">
        <v>102</v>
      </c>
      <c r="MI12">
        <v>21</v>
      </c>
      <c r="MJ12">
        <v>25</v>
      </c>
      <c r="MK12">
        <v>3379</v>
      </c>
      <c r="ML12" s="5">
        <v>436</v>
      </c>
      <c r="MM12">
        <v>1073</v>
      </c>
      <c r="MN12" s="3">
        <v>19</v>
      </c>
      <c r="MO12">
        <v>0</v>
      </c>
      <c r="MP12">
        <v>45</v>
      </c>
      <c r="MQ12" s="4">
        <v>1573</v>
      </c>
      <c r="MR12">
        <v>1039</v>
      </c>
      <c r="MS12">
        <v>2224</v>
      </c>
      <c r="MT12">
        <v>31</v>
      </c>
      <c r="MU12">
        <v>0</v>
      </c>
      <c r="MV12">
        <v>85</v>
      </c>
      <c r="MW12">
        <v>3379</v>
      </c>
      <c r="MX12">
        <v>181</v>
      </c>
      <c r="MY12">
        <v>94</v>
      </c>
      <c r="MZ12">
        <v>56</v>
      </c>
      <c r="NA12">
        <v>88</v>
      </c>
      <c r="NB12">
        <v>51</v>
      </c>
      <c r="NC12">
        <v>98</v>
      </c>
      <c r="ND12">
        <v>368</v>
      </c>
      <c r="NE12">
        <v>287</v>
      </c>
      <c r="NF12">
        <v>245</v>
      </c>
      <c r="NG12">
        <v>105</v>
      </c>
      <c r="NH12">
        <v>1573</v>
      </c>
      <c r="NI12">
        <v>349</v>
      </c>
      <c r="NJ12">
        <v>200</v>
      </c>
      <c r="NK12">
        <v>122</v>
      </c>
      <c r="NL12">
        <v>183</v>
      </c>
      <c r="NM12">
        <v>157</v>
      </c>
      <c r="NN12">
        <v>245</v>
      </c>
      <c r="NO12">
        <v>738</v>
      </c>
      <c r="NP12">
        <v>648</v>
      </c>
      <c r="NQ12">
        <v>510</v>
      </c>
      <c r="NR12">
        <v>227</v>
      </c>
      <c r="NS12">
        <v>3379</v>
      </c>
      <c r="NT12">
        <v>216</v>
      </c>
      <c r="NU12">
        <v>120</v>
      </c>
      <c r="NV12">
        <v>706</v>
      </c>
      <c r="NW12">
        <v>337</v>
      </c>
      <c r="NX12">
        <v>134</v>
      </c>
      <c r="NY12">
        <v>18</v>
      </c>
      <c r="NZ12">
        <v>42</v>
      </c>
      <c r="OA12">
        <v>1573</v>
      </c>
      <c r="OB12">
        <v>442</v>
      </c>
      <c r="OC12">
        <v>225</v>
      </c>
      <c r="OD12">
        <v>1648</v>
      </c>
      <c r="OE12">
        <v>718</v>
      </c>
      <c r="OF12">
        <v>251</v>
      </c>
      <c r="OG12">
        <v>25</v>
      </c>
      <c r="OH12">
        <v>70</v>
      </c>
      <c r="OI12">
        <v>3379</v>
      </c>
      <c r="OJ12">
        <v>77</v>
      </c>
      <c r="OK12">
        <v>417</v>
      </c>
      <c r="OL12">
        <v>482</v>
      </c>
      <c r="OM12">
        <v>296</v>
      </c>
      <c r="ON12">
        <v>161</v>
      </c>
      <c r="OO12">
        <v>47</v>
      </c>
      <c r="OP12">
        <v>6</v>
      </c>
      <c r="OQ12">
        <v>2</v>
      </c>
      <c r="OR12">
        <v>85</v>
      </c>
      <c r="OS12">
        <v>1573</v>
      </c>
      <c r="OT12">
        <v>128</v>
      </c>
      <c r="OU12">
        <v>761</v>
      </c>
      <c r="OV12">
        <v>1042</v>
      </c>
      <c r="OW12">
        <v>682</v>
      </c>
      <c r="OX12">
        <v>446</v>
      </c>
      <c r="OY12">
        <v>122</v>
      </c>
      <c r="OZ12">
        <v>28</v>
      </c>
      <c r="PA12">
        <v>9</v>
      </c>
      <c r="PB12">
        <v>161</v>
      </c>
      <c r="PC12">
        <v>3379</v>
      </c>
      <c r="PD12">
        <v>50</v>
      </c>
      <c r="PE12">
        <v>15</v>
      </c>
      <c r="PF12">
        <v>719</v>
      </c>
      <c r="PG12">
        <v>729</v>
      </c>
      <c r="PH12">
        <v>4</v>
      </c>
      <c r="PI12">
        <v>0</v>
      </c>
      <c r="PJ12">
        <v>1</v>
      </c>
      <c r="PK12">
        <v>0</v>
      </c>
      <c r="PL12">
        <v>5</v>
      </c>
      <c r="PM12">
        <v>50</v>
      </c>
      <c r="PN12">
        <v>1573</v>
      </c>
      <c r="PO12">
        <v>1395</v>
      </c>
      <c r="PP12">
        <v>103</v>
      </c>
      <c r="PQ12">
        <v>5</v>
      </c>
      <c r="PR12">
        <v>3</v>
      </c>
      <c r="PS12">
        <v>1</v>
      </c>
      <c r="PT12">
        <v>66</v>
      </c>
      <c r="PU12">
        <v>1573</v>
      </c>
      <c r="PV12">
        <v>1460</v>
      </c>
      <c r="PW12">
        <v>12</v>
      </c>
      <c r="PX12">
        <v>7</v>
      </c>
      <c r="PY12">
        <v>7</v>
      </c>
      <c r="PZ12">
        <v>2</v>
      </c>
      <c r="QA12">
        <v>85</v>
      </c>
      <c r="QB12">
        <v>1573</v>
      </c>
      <c r="QC12">
        <v>1597</v>
      </c>
      <c r="QD12">
        <v>130</v>
      </c>
      <c r="QE12">
        <v>1727</v>
      </c>
      <c r="QF12">
        <v>3</v>
      </c>
      <c r="QG12">
        <v>80</v>
      </c>
      <c r="QH12">
        <v>846</v>
      </c>
      <c r="QI12">
        <v>19</v>
      </c>
      <c r="QJ12">
        <v>212</v>
      </c>
      <c r="QK12">
        <v>272</v>
      </c>
      <c r="QL12">
        <v>11</v>
      </c>
      <c r="QM12">
        <v>116</v>
      </c>
      <c r="QN12">
        <v>89</v>
      </c>
      <c r="QO12">
        <v>6</v>
      </c>
      <c r="QP12">
        <v>1571</v>
      </c>
      <c r="QQ12">
        <v>777</v>
      </c>
      <c r="QR12">
        <v>19</v>
      </c>
      <c r="QS12">
        <v>129</v>
      </c>
      <c r="QT12">
        <v>262</v>
      </c>
      <c r="QU12">
        <v>111</v>
      </c>
      <c r="QV12">
        <v>152</v>
      </c>
      <c r="QW12">
        <v>69</v>
      </c>
      <c r="QX12">
        <v>5</v>
      </c>
      <c r="QY12">
        <v>1524</v>
      </c>
      <c r="QZ12">
        <v>1623</v>
      </c>
      <c r="RA12">
        <v>38</v>
      </c>
      <c r="RB12">
        <v>341</v>
      </c>
      <c r="RC12">
        <v>534</v>
      </c>
      <c r="RD12">
        <v>122</v>
      </c>
      <c r="RE12">
        <v>268</v>
      </c>
      <c r="RF12">
        <v>158</v>
      </c>
      <c r="RG12">
        <v>11</v>
      </c>
      <c r="RH12">
        <v>3095</v>
      </c>
      <c r="RI12">
        <v>109</v>
      </c>
      <c r="RJ12">
        <v>343</v>
      </c>
      <c r="RK12">
        <v>192</v>
      </c>
      <c r="RL12">
        <v>242</v>
      </c>
      <c r="RM12">
        <v>267</v>
      </c>
      <c r="RN12">
        <v>104</v>
      </c>
      <c r="RO12">
        <v>509</v>
      </c>
      <c r="RP12">
        <v>1766</v>
      </c>
      <c r="RQ12">
        <v>94</v>
      </c>
      <c r="RR12">
        <v>315</v>
      </c>
      <c r="RS12">
        <v>305</v>
      </c>
      <c r="RT12">
        <v>140</v>
      </c>
      <c r="RU12">
        <v>258</v>
      </c>
      <c r="RV12">
        <v>121</v>
      </c>
      <c r="RW12">
        <v>481</v>
      </c>
      <c r="RX12">
        <v>1714</v>
      </c>
      <c r="RY12">
        <v>203</v>
      </c>
      <c r="RZ12">
        <v>658</v>
      </c>
      <c r="SA12">
        <v>497</v>
      </c>
      <c r="SB12">
        <v>382</v>
      </c>
      <c r="SC12">
        <v>525</v>
      </c>
      <c r="SD12">
        <v>225</v>
      </c>
      <c r="SE12">
        <v>990</v>
      </c>
      <c r="SF12">
        <v>3480</v>
      </c>
      <c r="SG12">
        <v>162</v>
      </c>
      <c r="SH12">
        <v>108</v>
      </c>
      <c r="SI12">
        <v>165</v>
      </c>
      <c r="SJ12">
        <v>361</v>
      </c>
      <c r="SK12">
        <v>93</v>
      </c>
      <c r="SL12">
        <v>146</v>
      </c>
      <c r="SM12">
        <v>105</v>
      </c>
      <c r="SN12">
        <v>30</v>
      </c>
      <c r="SO12">
        <v>0</v>
      </c>
      <c r="SP12">
        <v>1</v>
      </c>
      <c r="SQ12">
        <v>402</v>
      </c>
      <c r="SR12">
        <v>1573</v>
      </c>
      <c r="SS12">
        <v>346</v>
      </c>
      <c r="ST12">
        <v>209</v>
      </c>
      <c r="SU12">
        <v>321</v>
      </c>
      <c r="SV12">
        <v>812</v>
      </c>
      <c r="SW12">
        <v>215</v>
      </c>
      <c r="SX12">
        <v>338</v>
      </c>
      <c r="SY12">
        <v>235</v>
      </c>
      <c r="SZ12">
        <v>60</v>
      </c>
      <c r="TA12">
        <v>0</v>
      </c>
      <c r="TB12">
        <v>1</v>
      </c>
      <c r="TC12">
        <v>842</v>
      </c>
      <c r="TD12">
        <v>3379</v>
      </c>
      <c r="TE12">
        <v>140</v>
      </c>
      <c r="TF12">
        <v>59</v>
      </c>
      <c r="TG12">
        <v>75</v>
      </c>
      <c r="TH12">
        <v>72</v>
      </c>
      <c r="TI12">
        <v>104</v>
      </c>
      <c r="TJ12">
        <v>57</v>
      </c>
      <c r="TK12">
        <v>45</v>
      </c>
      <c r="TL12">
        <v>357</v>
      </c>
      <c r="TM12">
        <v>231</v>
      </c>
      <c r="TN12">
        <v>1140</v>
      </c>
      <c r="TO12">
        <v>199</v>
      </c>
      <c r="TP12">
        <v>55</v>
      </c>
      <c r="TQ12">
        <v>48</v>
      </c>
      <c r="TR12">
        <v>76</v>
      </c>
      <c r="TS12">
        <v>72</v>
      </c>
      <c r="TT12">
        <v>38</v>
      </c>
      <c r="TU12">
        <v>37</v>
      </c>
      <c r="TV12">
        <v>363</v>
      </c>
      <c r="TW12">
        <v>224</v>
      </c>
      <c r="TX12">
        <v>1112</v>
      </c>
      <c r="TY12">
        <v>339</v>
      </c>
      <c r="TZ12">
        <v>114</v>
      </c>
      <c r="UA12">
        <v>123</v>
      </c>
      <c r="UB12">
        <v>148</v>
      </c>
      <c r="UC12">
        <v>176</v>
      </c>
      <c r="UD12">
        <v>95</v>
      </c>
      <c r="UE12">
        <v>82</v>
      </c>
      <c r="UF12">
        <v>720</v>
      </c>
      <c r="UG12">
        <v>455</v>
      </c>
      <c r="UH12">
        <v>2252</v>
      </c>
      <c r="UI12">
        <v>272</v>
      </c>
      <c r="UJ12">
        <v>159</v>
      </c>
      <c r="UK12">
        <v>262</v>
      </c>
      <c r="UL12">
        <v>150</v>
      </c>
      <c r="UM12">
        <v>534</v>
      </c>
      <c r="UN12">
        <v>309</v>
      </c>
      <c r="UO12">
        <v>16</v>
      </c>
      <c r="UP12">
        <v>47</v>
      </c>
      <c r="UQ12">
        <v>34</v>
      </c>
      <c r="UR12">
        <v>179</v>
      </c>
      <c r="US12">
        <v>76</v>
      </c>
      <c r="UT12">
        <v>112</v>
      </c>
      <c r="UU12">
        <v>7</v>
      </c>
      <c r="UV12">
        <v>30</v>
      </c>
      <c r="UW12">
        <v>62</v>
      </c>
      <c r="UX12">
        <v>3</v>
      </c>
      <c r="UY12">
        <v>574</v>
      </c>
      <c r="UZ12">
        <v>1140</v>
      </c>
      <c r="VA12">
        <v>42</v>
      </c>
      <c r="VB12">
        <v>50</v>
      </c>
      <c r="VC12">
        <v>46</v>
      </c>
      <c r="VD12">
        <v>239</v>
      </c>
      <c r="VE12">
        <v>41</v>
      </c>
      <c r="VF12">
        <v>24</v>
      </c>
      <c r="VG12">
        <v>2</v>
      </c>
      <c r="VH12">
        <v>67</v>
      </c>
      <c r="VI12">
        <v>67</v>
      </c>
      <c r="VJ12">
        <v>1</v>
      </c>
      <c r="VK12">
        <v>533</v>
      </c>
      <c r="VL12">
        <v>1112</v>
      </c>
      <c r="VM12">
        <v>58</v>
      </c>
      <c r="VN12">
        <v>97</v>
      </c>
      <c r="VO12">
        <v>80</v>
      </c>
      <c r="VP12">
        <v>418</v>
      </c>
      <c r="VQ12">
        <v>117</v>
      </c>
      <c r="VR12">
        <v>136</v>
      </c>
      <c r="VS12">
        <v>9</v>
      </c>
      <c r="VT12">
        <v>97</v>
      </c>
      <c r="VU12">
        <v>129</v>
      </c>
      <c r="VV12">
        <v>4</v>
      </c>
      <c r="VW12">
        <v>1107</v>
      </c>
      <c r="VX12">
        <v>2252</v>
      </c>
      <c r="VY12">
        <v>11</v>
      </c>
      <c r="VZ12">
        <v>206</v>
      </c>
      <c r="WA12">
        <v>131</v>
      </c>
      <c r="WB12">
        <v>204</v>
      </c>
      <c r="WC12">
        <v>80</v>
      </c>
      <c r="WD12">
        <v>55</v>
      </c>
      <c r="WE12">
        <v>40</v>
      </c>
      <c r="WF12">
        <v>104</v>
      </c>
      <c r="WG12">
        <v>113</v>
      </c>
      <c r="WH12">
        <v>129</v>
      </c>
      <c r="WI12">
        <v>12</v>
      </c>
      <c r="WJ12">
        <v>55</v>
      </c>
      <c r="WK12">
        <v>1140</v>
      </c>
      <c r="WL12">
        <v>14</v>
      </c>
      <c r="WM12">
        <v>262</v>
      </c>
      <c r="WN12">
        <v>98</v>
      </c>
      <c r="WO12">
        <v>165</v>
      </c>
      <c r="WP12">
        <v>89</v>
      </c>
      <c r="WQ12">
        <v>30</v>
      </c>
      <c r="WR12">
        <v>31</v>
      </c>
      <c r="WS12">
        <v>77</v>
      </c>
      <c r="WT12">
        <v>143</v>
      </c>
      <c r="WU12">
        <v>153</v>
      </c>
      <c r="WV12">
        <v>10</v>
      </c>
      <c r="WW12">
        <v>40</v>
      </c>
      <c r="WX12">
        <v>1112</v>
      </c>
      <c r="WY12">
        <v>25</v>
      </c>
      <c r="WZ12">
        <v>468</v>
      </c>
      <c r="XA12">
        <v>229</v>
      </c>
      <c r="XB12">
        <v>369</v>
      </c>
      <c r="XC12">
        <v>169</v>
      </c>
      <c r="XD12">
        <v>85</v>
      </c>
      <c r="XE12">
        <v>71</v>
      </c>
      <c r="XF12">
        <v>181</v>
      </c>
      <c r="XG12">
        <v>256</v>
      </c>
      <c r="XH12">
        <v>282</v>
      </c>
      <c r="XI12">
        <v>22</v>
      </c>
      <c r="XJ12">
        <v>95</v>
      </c>
      <c r="XK12">
        <v>2252</v>
      </c>
      <c r="XL12">
        <v>1154</v>
      </c>
      <c r="XM12">
        <v>167</v>
      </c>
      <c r="XN12">
        <v>360</v>
      </c>
      <c r="XO12">
        <v>134</v>
      </c>
      <c r="XP12">
        <v>18</v>
      </c>
      <c r="XQ12">
        <v>307</v>
      </c>
      <c r="XR12">
        <v>49</v>
      </c>
      <c r="XS12">
        <v>19</v>
      </c>
      <c r="XT12">
        <v>27</v>
      </c>
      <c r="XU12">
        <v>86</v>
      </c>
      <c r="XV12">
        <v>2321</v>
      </c>
      <c r="XW12">
        <v>92</v>
      </c>
      <c r="XX12">
        <v>151</v>
      </c>
      <c r="XY12">
        <v>151</v>
      </c>
      <c r="XZ12">
        <v>280</v>
      </c>
      <c r="YA12">
        <v>399</v>
      </c>
      <c r="YB12">
        <v>524</v>
      </c>
      <c r="YC12">
        <v>199</v>
      </c>
      <c r="YD12">
        <v>405</v>
      </c>
      <c r="YE12">
        <v>96</v>
      </c>
      <c r="YF12">
        <v>2297</v>
      </c>
      <c r="YG12">
        <v>513</v>
      </c>
      <c r="YH12">
        <v>917</v>
      </c>
      <c r="YI12">
        <v>469</v>
      </c>
      <c r="YJ12">
        <v>120</v>
      </c>
      <c r="YK12">
        <v>107</v>
      </c>
      <c r="YL12">
        <v>27</v>
      </c>
      <c r="YM12">
        <v>144</v>
      </c>
      <c r="YN12">
        <v>2297</v>
      </c>
      <c r="YO12">
        <v>31</v>
      </c>
      <c r="YP12">
        <v>44</v>
      </c>
      <c r="YQ12">
        <v>176</v>
      </c>
      <c r="YR12">
        <v>177</v>
      </c>
      <c r="YS12">
        <v>169</v>
      </c>
      <c r="YT12">
        <v>597</v>
      </c>
      <c r="YU12">
        <v>27</v>
      </c>
      <c r="YV12">
        <v>2</v>
      </c>
      <c r="YW12">
        <v>3</v>
      </c>
      <c r="YX12">
        <v>11</v>
      </c>
      <c r="YY12">
        <v>4</v>
      </c>
      <c r="YZ12">
        <v>47</v>
      </c>
      <c r="ZA12">
        <v>18</v>
      </c>
      <c r="ZB12">
        <v>7</v>
      </c>
      <c r="ZC12">
        <v>4</v>
      </c>
      <c r="ZD12">
        <v>16</v>
      </c>
      <c r="ZE12">
        <v>10</v>
      </c>
      <c r="ZF12">
        <v>55</v>
      </c>
      <c r="ZG12">
        <v>968</v>
      </c>
      <c r="ZH12">
        <v>503</v>
      </c>
      <c r="ZI12">
        <v>195</v>
      </c>
      <c r="ZJ12">
        <v>30</v>
      </c>
      <c r="ZK12">
        <v>9</v>
      </c>
      <c r="ZL12">
        <v>61</v>
      </c>
      <c r="ZM12">
        <v>1766</v>
      </c>
      <c r="ZN12">
        <v>925</v>
      </c>
      <c r="ZO12">
        <v>529</v>
      </c>
      <c r="ZP12">
        <v>172</v>
      </c>
      <c r="ZQ12">
        <v>34</v>
      </c>
      <c r="ZR12">
        <v>6</v>
      </c>
      <c r="ZS12">
        <v>48</v>
      </c>
      <c r="ZT12">
        <v>1714</v>
      </c>
      <c r="ZU12">
        <v>1893</v>
      </c>
      <c r="ZV12">
        <v>1032</v>
      </c>
      <c r="ZW12">
        <v>367</v>
      </c>
      <c r="ZX12">
        <v>64</v>
      </c>
      <c r="ZY12">
        <v>15</v>
      </c>
      <c r="ZZ12">
        <v>109</v>
      </c>
      <c r="AAA12">
        <v>3480</v>
      </c>
      <c r="AAB12">
        <v>67</v>
      </c>
      <c r="AAC12">
        <v>164</v>
      </c>
      <c r="AAD12">
        <v>136</v>
      </c>
      <c r="AAE12">
        <v>61</v>
      </c>
      <c r="AAF12">
        <v>141</v>
      </c>
      <c r="AAG12">
        <v>24</v>
      </c>
      <c r="AAH12">
        <v>71</v>
      </c>
      <c r="AAI12">
        <v>77</v>
      </c>
      <c r="AAJ12">
        <v>199</v>
      </c>
      <c r="AAK12">
        <v>118</v>
      </c>
      <c r="AAL12">
        <v>1058</v>
      </c>
      <c r="AAM12">
        <v>42</v>
      </c>
      <c r="AAN12">
        <v>141</v>
      </c>
      <c r="AAO12">
        <v>101</v>
      </c>
      <c r="AAP12">
        <v>133</v>
      </c>
      <c r="AAQ12">
        <v>26</v>
      </c>
      <c r="AAR12">
        <v>109</v>
      </c>
      <c r="AAS12">
        <v>102</v>
      </c>
      <c r="AAT12">
        <v>15</v>
      </c>
      <c r="AAU12">
        <v>162</v>
      </c>
      <c r="AAV12">
        <v>75</v>
      </c>
      <c r="AAW12">
        <v>906</v>
      </c>
      <c r="AAX12">
        <v>109</v>
      </c>
      <c r="AAY12">
        <v>305</v>
      </c>
      <c r="AAZ12">
        <v>237</v>
      </c>
      <c r="ABA12">
        <v>194</v>
      </c>
      <c r="ABB12">
        <v>167</v>
      </c>
      <c r="ABC12">
        <v>133</v>
      </c>
      <c r="ABD12">
        <v>173</v>
      </c>
      <c r="ABE12">
        <v>92</v>
      </c>
      <c r="ABF12">
        <v>361</v>
      </c>
      <c r="ABG12">
        <v>193</v>
      </c>
      <c r="ABH12">
        <v>1964</v>
      </c>
      <c r="ABI12">
        <v>4</v>
      </c>
      <c r="ABJ12">
        <v>26</v>
      </c>
      <c r="ABK12">
        <v>60</v>
      </c>
      <c r="ABL12">
        <v>247</v>
      </c>
      <c r="ABM12">
        <v>105</v>
      </c>
      <c r="ABN12">
        <v>39</v>
      </c>
      <c r="ABO12">
        <v>127</v>
      </c>
      <c r="ABP12">
        <v>238</v>
      </c>
      <c r="ABQ12">
        <v>846</v>
      </c>
      <c r="ABR12">
        <v>0</v>
      </c>
      <c r="ABS12">
        <v>2</v>
      </c>
      <c r="ABT12">
        <v>23</v>
      </c>
      <c r="ABU12">
        <v>212</v>
      </c>
      <c r="ABV12">
        <v>45</v>
      </c>
      <c r="ABW12">
        <v>38</v>
      </c>
      <c r="ABX12">
        <v>244</v>
      </c>
      <c r="ABY12">
        <v>213</v>
      </c>
      <c r="ABZ12">
        <v>777</v>
      </c>
      <c r="ACA12">
        <v>945</v>
      </c>
      <c r="ACB12">
        <v>524</v>
      </c>
      <c r="ACC12">
        <v>88</v>
      </c>
      <c r="ACD12">
        <v>14</v>
      </c>
      <c r="ACE12">
        <v>2</v>
      </c>
      <c r="ACF12">
        <v>1060</v>
      </c>
      <c r="ACG12">
        <v>449</v>
      </c>
      <c r="ACH12">
        <v>64</v>
      </c>
      <c r="ACI12">
        <v>1573</v>
      </c>
      <c r="ACJ12">
        <v>994</v>
      </c>
      <c r="ACK12">
        <v>90</v>
      </c>
      <c r="ACL12">
        <v>427</v>
      </c>
      <c r="ACM12">
        <v>62</v>
      </c>
      <c r="ACN12">
        <v>1573</v>
      </c>
    </row>
    <row r="13" spans="1:768">
      <c r="A13" t="s">
        <v>802</v>
      </c>
      <c r="B13" t="s">
        <v>767</v>
      </c>
      <c r="C13" t="s">
        <v>803</v>
      </c>
      <c r="D13" s="6">
        <f t="shared" si="0"/>
        <v>4.0404040404040407</v>
      </c>
      <c r="E13">
        <v>47</v>
      </c>
      <c r="F13">
        <v>14</v>
      </c>
      <c r="G13">
        <v>17</v>
      </c>
      <c r="H13">
        <v>12</v>
      </c>
      <c r="I13">
        <v>10</v>
      </c>
      <c r="J13">
        <v>14</v>
      </c>
      <c r="K13">
        <v>11</v>
      </c>
      <c r="L13">
        <v>17</v>
      </c>
      <c r="M13">
        <v>12</v>
      </c>
      <c r="N13">
        <v>7</v>
      </c>
      <c r="O13">
        <v>7</v>
      </c>
      <c r="P13">
        <v>12</v>
      </c>
      <c r="Q13">
        <v>11</v>
      </c>
      <c r="R13">
        <v>17</v>
      </c>
      <c r="S13">
        <v>8</v>
      </c>
      <c r="T13">
        <v>15</v>
      </c>
      <c r="U13">
        <v>5</v>
      </c>
      <c r="V13">
        <v>5</v>
      </c>
      <c r="W13">
        <v>11</v>
      </c>
      <c r="X13">
        <v>12</v>
      </c>
      <c r="Y13">
        <v>105</v>
      </c>
      <c r="Z13">
        <v>154</v>
      </c>
      <c r="AA13">
        <v>139</v>
      </c>
      <c r="AB13">
        <v>137</v>
      </c>
      <c r="AC13">
        <v>84</v>
      </c>
      <c r="AD13">
        <v>60</v>
      </c>
      <c r="AE13">
        <v>47</v>
      </c>
      <c r="AF13">
        <v>40</v>
      </c>
      <c r="AG13">
        <v>36</v>
      </c>
      <c r="AH13">
        <v>17</v>
      </c>
      <c r="AI13">
        <v>25</v>
      </c>
      <c r="AJ13">
        <v>13</v>
      </c>
      <c r="AK13">
        <v>9</v>
      </c>
      <c r="AL13">
        <v>2</v>
      </c>
      <c r="AM13">
        <v>1132</v>
      </c>
      <c r="AN13">
        <v>60</v>
      </c>
      <c r="AO13">
        <v>11</v>
      </c>
      <c r="AP13">
        <v>18</v>
      </c>
      <c r="AQ13">
        <v>7</v>
      </c>
      <c r="AR13">
        <v>18</v>
      </c>
      <c r="AS13">
        <v>12</v>
      </c>
      <c r="AT13">
        <v>16</v>
      </c>
      <c r="AU13">
        <v>18</v>
      </c>
      <c r="AV13">
        <v>10</v>
      </c>
      <c r="AW13">
        <v>18</v>
      </c>
      <c r="AX13">
        <v>13</v>
      </c>
      <c r="AY13">
        <v>11</v>
      </c>
      <c r="AZ13">
        <v>17</v>
      </c>
      <c r="BA13">
        <v>18</v>
      </c>
      <c r="BB13">
        <v>8</v>
      </c>
      <c r="BC13">
        <v>7</v>
      </c>
      <c r="BD13">
        <v>11</v>
      </c>
      <c r="BE13">
        <v>13</v>
      </c>
      <c r="BF13">
        <v>12</v>
      </c>
      <c r="BG13">
        <v>20</v>
      </c>
      <c r="BH13">
        <v>138</v>
      </c>
      <c r="BI13">
        <v>167</v>
      </c>
      <c r="BJ13">
        <v>171</v>
      </c>
      <c r="BK13">
        <v>150</v>
      </c>
      <c r="BL13">
        <v>88</v>
      </c>
      <c r="BM13">
        <v>46</v>
      </c>
      <c r="BN13">
        <v>52</v>
      </c>
      <c r="BO13">
        <v>36</v>
      </c>
      <c r="BP13">
        <v>28</v>
      </c>
      <c r="BQ13">
        <v>23</v>
      </c>
      <c r="BR13">
        <v>14</v>
      </c>
      <c r="BS13">
        <v>18</v>
      </c>
      <c r="BT13">
        <v>13</v>
      </c>
      <c r="BU13">
        <v>11</v>
      </c>
      <c r="BV13">
        <v>1273</v>
      </c>
      <c r="BW13">
        <v>107</v>
      </c>
      <c r="BX13">
        <v>25</v>
      </c>
      <c r="BY13">
        <v>35</v>
      </c>
      <c r="BZ13">
        <v>19</v>
      </c>
      <c r="CA13">
        <v>28</v>
      </c>
      <c r="CB13">
        <v>26</v>
      </c>
      <c r="CC13">
        <v>27</v>
      </c>
      <c r="CD13">
        <v>35</v>
      </c>
      <c r="CE13">
        <v>22</v>
      </c>
      <c r="CF13">
        <v>25</v>
      </c>
      <c r="CG13">
        <v>20</v>
      </c>
      <c r="CH13">
        <v>23</v>
      </c>
      <c r="CI13">
        <v>28</v>
      </c>
      <c r="CJ13">
        <v>35</v>
      </c>
      <c r="CK13">
        <v>16</v>
      </c>
      <c r="CL13">
        <v>22</v>
      </c>
      <c r="CM13">
        <v>16</v>
      </c>
      <c r="CN13">
        <v>18</v>
      </c>
      <c r="CO13">
        <v>23</v>
      </c>
      <c r="CP13">
        <v>32</v>
      </c>
      <c r="CQ13">
        <v>243</v>
      </c>
      <c r="CR13">
        <v>321</v>
      </c>
      <c r="CS13">
        <v>310</v>
      </c>
      <c r="CT13">
        <v>287</v>
      </c>
      <c r="CU13">
        <v>172</v>
      </c>
      <c r="CV13">
        <v>106</v>
      </c>
      <c r="CW13">
        <v>99</v>
      </c>
      <c r="CX13">
        <v>76</v>
      </c>
      <c r="CY13">
        <v>64</v>
      </c>
      <c r="CZ13">
        <v>40</v>
      </c>
      <c r="DA13">
        <v>39</v>
      </c>
      <c r="DB13">
        <v>31</v>
      </c>
      <c r="DC13">
        <v>22</v>
      </c>
      <c r="DD13">
        <v>13</v>
      </c>
      <c r="DE13">
        <v>2405</v>
      </c>
      <c r="DF13">
        <v>807</v>
      </c>
      <c r="DG13">
        <v>234</v>
      </c>
      <c r="DH13">
        <v>45</v>
      </c>
      <c r="DI13">
        <v>33</v>
      </c>
      <c r="DJ13">
        <v>13</v>
      </c>
      <c r="DK13">
        <v>1132</v>
      </c>
      <c r="DL13">
        <v>891</v>
      </c>
      <c r="DM13">
        <v>286</v>
      </c>
      <c r="DN13">
        <v>41</v>
      </c>
      <c r="DO13">
        <v>17</v>
      </c>
      <c r="DP13">
        <v>38</v>
      </c>
      <c r="DQ13">
        <v>1273</v>
      </c>
      <c r="DR13">
        <v>1698</v>
      </c>
      <c r="DS13">
        <v>520</v>
      </c>
      <c r="DT13">
        <v>86</v>
      </c>
      <c r="DU13">
        <v>50</v>
      </c>
      <c r="DV13">
        <v>51</v>
      </c>
      <c r="DW13">
        <v>2405</v>
      </c>
      <c r="DX13">
        <v>1581</v>
      </c>
      <c r="DY13">
        <v>97</v>
      </c>
      <c r="DZ13">
        <v>104</v>
      </c>
      <c r="EA13">
        <v>15</v>
      </c>
      <c r="EB13">
        <v>144</v>
      </c>
      <c r="EC13">
        <v>436</v>
      </c>
      <c r="ED13">
        <v>0</v>
      </c>
      <c r="EE13">
        <v>2377</v>
      </c>
      <c r="EF13">
        <v>1601</v>
      </c>
      <c r="EG13">
        <v>44</v>
      </c>
      <c r="EH13">
        <v>104</v>
      </c>
      <c r="EI13">
        <v>12</v>
      </c>
      <c r="EJ13">
        <v>147</v>
      </c>
      <c r="EK13">
        <v>396</v>
      </c>
      <c r="EL13">
        <v>73</v>
      </c>
      <c r="EM13">
        <v>2377</v>
      </c>
      <c r="EN13">
        <v>1514</v>
      </c>
      <c r="EO13">
        <v>9</v>
      </c>
      <c r="EP13">
        <v>386</v>
      </c>
      <c r="EQ13">
        <v>96</v>
      </c>
      <c r="ER13">
        <v>189</v>
      </c>
      <c r="ES13">
        <v>88</v>
      </c>
      <c r="ET13">
        <v>95</v>
      </c>
      <c r="EU13">
        <v>2377</v>
      </c>
      <c r="EV13">
        <v>1851</v>
      </c>
      <c r="EW13">
        <v>281</v>
      </c>
      <c r="EX13">
        <v>29</v>
      </c>
      <c r="EY13">
        <v>109</v>
      </c>
      <c r="EZ13">
        <v>2270</v>
      </c>
      <c r="FA13">
        <v>1523</v>
      </c>
      <c r="FB13">
        <v>449</v>
      </c>
      <c r="FC13">
        <v>350</v>
      </c>
      <c r="FD13">
        <v>83</v>
      </c>
      <c r="FE13">
        <v>2405</v>
      </c>
      <c r="FF13">
        <v>675</v>
      </c>
      <c r="FG13">
        <v>93</v>
      </c>
      <c r="FH13">
        <v>60</v>
      </c>
      <c r="FI13">
        <v>9</v>
      </c>
      <c r="FJ13">
        <v>513</v>
      </c>
      <c r="FK13">
        <v>675</v>
      </c>
      <c r="FL13">
        <v>309</v>
      </c>
      <c r="FM13">
        <v>259</v>
      </c>
      <c r="FN13">
        <v>74</v>
      </c>
      <c r="FO13">
        <v>12</v>
      </c>
      <c r="FP13">
        <v>21</v>
      </c>
      <c r="FQ13">
        <v>532</v>
      </c>
      <c r="FR13">
        <v>1615</v>
      </c>
      <c r="FS13">
        <v>91</v>
      </c>
      <c r="FT13">
        <v>2238</v>
      </c>
      <c r="FU13">
        <v>532</v>
      </c>
      <c r="FV13">
        <v>149</v>
      </c>
      <c r="FW13">
        <v>8</v>
      </c>
      <c r="FX13">
        <v>18</v>
      </c>
      <c r="FY13">
        <v>26</v>
      </c>
      <c r="FZ13">
        <v>172</v>
      </c>
      <c r="GA13">
        <v>148</v>
      </c>
      <c r="GB13">
        <v>11</v>
      </c>
      <c r="GC13">
        <v>4</v>
      </c>
      <c r="GD13">
        <v>0</v>
      </c>
      <c r="GE13">
        <v>0</v>
      </c>
      <c r="GF13">
        <v>1</v>
      </c>
      <c r="GG13">
        <v>5</v>
      </c>
      <c r="GH13">
        <v>3</v>
      </c>
      <c r="GI13">
        <v>0</v>
      </c>
      <c r="GJ13">
        <v>0</v>
      </c>
      <c r="GK13">
        <v>0</v>
      </c>
      <c r="GL13">
        <v>3</v>
      </c>
      <c r="GM13">
        <v>7</v>
      </c>
      <c r="GN13">
        <v>0</v>
      </c>
      <c r="GO13">
        <v>0</v>
      </c>
      <c r="GP13">
        <v>1</v>
      </c>
      <c r="GQ13">
        <v>8</v>
      </c>
      <c r="GR13">
        <v>254</v>
      </c>
      <c r="GS13">
        <v>112</v>
      </c>
      <c r="GT13">
        <v>71</v>
      </c>
      <c r="GU13">
        <v>34</v>
      </c>
      <c r="GV13">
        <v>12</v>
      </c>
      <c r="GW13">
        <v>483</v>
      </c>
      <c r="GX13">
        <v>508</v>
      </c>
      <c r="GY13">
        <v>336</v>
      </c>
      <c r="GZ13">
        <v>284</v>
      </c>
      <c r="HA13">
        <v>170</v>
      </c>
      <c r="HB13">
        <v>77</v>
      </c>
      <c r="HC13">
        <v>1375</v>
      </c>
      <c r="HD13">
        <v>72</v>
      </c>
      <c r="HE13">
        <v>166</v>
      </c>
      <c r="HF13">
        <v>172</v>
      </c>
      <c r="HG13">
        <v>112</v>
      </c>
      <c r="HH13">
        <v>57</v>
      </c>
      <c r="HI13">
        <v>579</v>
      </c>
      <c r="HJ13">
        <v>0</v>
      </c>
      <c r="HK13">
        <v>82</v>
      </c>
      <c r="HL13">
        <v>48</v>
      </c>
      <c r="HM13">
        <v>33</v>
      </c>
      <c r="HN13">
        <v>6</v>
      </c>
      <c r="HO13">
        <v>4</v>
      </c>
      <c r="HP13">
        <v>0</v>
      </c>
      <c r="HQ13">
        <v>48</v>
      </c>
      <c r="HR13">
        <v>22</v>
      </c>
      <c r="HS13">
        <v>3</v>
      </c>
      <c r="HT13">
        <v>3</v>
      </c>
      <c r="HU13">
        <v>0</v>
      </c>
      <c r="HV13">
        <v>0</v>
      </c>
      <c r="HW13">
        <v>0</v>
      </c>
      <c r="HX13">
        <v>25</v>
      </c>
      <c r="HY13">
        <v>18</v>
      </c>
      <c r="HZ13">
        <v>6</v>
      </c>
      <c r="IA13">
        <v>3</v>
      </c>
      <c r="IB13">
        <v>182</v>
      </c>
      <c r="IC13">
        <v>130</v>
      </c>
      <c r="ID13">
        <v>95</v>
      </c>
      <c r="IE13">
        <v>54</v>
      </c>
      <c r="IF13">
        <v>15</v>
      </c>
      <c r="IG13">
        <v>7</v>
      </c>
      <c r="IH13">
        <v>84</v>
      </c>
      <c r="II13">
        <v>28</v>
      </c>
      <c r="IJ13">
        <v>19</v>
      </c>
      <c r="IK13">
        <v>131</v>
      </c>
      <c r="IL13">
        <v>85</v>
      </c>
      <c r="IM13">
        <v>37</v>
      </c>
      <c r="IN13">
        <v>33</v>
      </c>
      <c r="IO13">
        <v>155</v>
      </c>
      <c r="IP13">
        <v>4</v>
      </c>
      <c r="IQ13">
        <v>11</v>
      </c>
      <c r="IR13">
        <v>0</v>
      </c>
      <c r="IS13">
        <v>15</v>
      </c>
      <c r="IT13">
        <v>154</v>
      </c>
      <c r="IU13">
        <v>44</v>
      </c>
      <c r="IV13">
        <v>49</v>
      </c>
      <c r="IW13">
        <v>247</v>
      </c>
      <c r="IX13">
        <v>162</v>
      </c>
      <c r="IY13">
        <v>54</v>
      </c>
      <c r="IZ13">
        <v>95</v>
      </c>
      <c r="JA13">
        <v>311</v>
      </c>
      <c r="JB13">
        <v>6</v>
      </c>
      <c r="JC13">
        <v>15</v>
      </c>
      <c r="JD13">
        <v>0</v>
      </c>
      <c r="JE13">
        <v>21</v>
      </c>
      <c r="JF13">
        <v>121</v>
      </c>
      <c r="JG13">
        <v>59</v>
      </c>
      <c r="JH13">
        <v>45</v>
      </c>
      <c r="JI13">
        <v>24</v>
      </c>
      <c r="JJ13">
        <v>52</v>
      </c>
      <c r="JK13">
        <v>301</v>
      </c>
      <c r="JL13">
        <v>431</v>
      </c>
      <c r="JM13">
        <v>206</v>
      </c>
      <c r="JN13">
        <v>157</v>
      </c>
      <c r="JO13">
        <v>78</v>
      </c>
      <c r="JP13">
        <v>139</v>
      </c>
      <c r="JQ13">
        <v>1011</v>
      </c>
      <c r="JR13">
        <v>141</v>
      </c>
      <c r="JS13">
        <v>24</v>
      </c>
      <c r="JT13">
        <v>17</v>
      </c>
      <c r="JU13">
        <v>66</v>
      </c>
      <c r="JV13">
        <v>53</v>
      </c>
      <c r="JW13">
        <v>54</v>
      </c>
      <c r="JX13">
        <v>50</v>
      </c>
      <c r="JY13">
        <v>78</v>
      </c>
      <c r="JZ13">
        <v>483</v>
      </c>
      <c r="KA13">
        <v>282</v>
      </c>
      <c r="KB13">
        <v>48</v>
      </c>
      <c r="KC13">
        <v>34</v>
      </c>
      <c r="KD13">
        <v>189</v>
      </c>
      <c r="KE13">
        <v>188</v>
      </c>
      <c r="KF13">
        <v>202</v>
      </c>
      <c r="KG13">
        <v>192</v>
      </c>
      <c r="KH13">
        <v>240</v>
      </c>
      <c r="KI13">
        <v>1375</v>
      </c>
      <c r="KJ13">
        <v>442</v>
      </c>
      <c r="KK13">
        <v>146</v>
      </c>
      <c r="KL13">
        <v>130</v>
      </c>
      <c r="KM13">
        <v>96</v>
      </c>
      <c r="KN13">
        <v>84</v>
      </c>
      <c r="KO13">
        <v>898</v>
      </c>
      <c r="KP13">
        <v>373</v>
      </c>
      <c r="KQ13">
        <v>76</v>
      </c>
      <c r="KR13">
        <v>77</v>
      </c>
      <c r="KS13">
        <v>91</v>
      </c>
      <c r="KT13">
        <v>23</v>
      </c>
      <c r="KU13">
        <v>11</v>
      </c>
      <c r="KV13">
        <v>131</v>
      </c>
      <c r="KW13">
        <v>18</v>
      </c>
      <c r="KX13">
        <v>12</v>
      </c>
      <c r="KY13">
        <v>3</v>
      </c>
      <c r="KZ13">
        <v>15</v>
      </c>
      <c r="LA13">
        <v>13</v>
      </c>
      <c r="LB13">
        <v>58</v>
      </c>
      <c r="LC13">
        <v>89</v>
      </c>
      <c r="LD13">
        <v>990</v>
      </c>
      <c r="LE13">
        <v>373</v>
      </c>
      <c r="LF13">
        <v>152</v>
      </c>
      <c r="LG13">
        <v>154</v>
      </c>
      <c r="LH13">
        <v>361</v>
      </c>
      <c r="LI13">
        <v>88</v>
      </c>
      <c r="LJ13">
        <v>27</v>
      </c>
      <c r="LK13">
        <v>390</v>
      </c>
      <c r="LL13">
        <v>68</v>
      </c>
      <c r="LM13">
        <v>63</v>
      </c>
      <c r="LN13">
        <v>11</v>
      </c>
      <c r="LO13">
        <v>64</v>
      </c>
      <c r="LP13">
        <v>68</v>
      </c>
      <c r="LQ13">
        <v>160</v>
      </c>
      <c r="LR13">
        <v>255</v>
      </c>
      <c r="LS13">
        <v>2234</v>
      </c>
      <c r="LT13">
        <v>373</v>
      </c>
      <c r="LU13">
        <v>302</v>
      </c>
      <c r="LV13">
        <v>130</v>
      </c>
      <c r="LW13">
        <v>105</v>
      </c>
      <c r="LX13">
        <v>47</v>
      </c>
      <c r="LY13">
        <v>24</v>
      </c>
      <c r="LZ13">
        <v>5</v>
      </c>
      <c r="MA13">
        <v>4</v>
      </c>
      <c r="MB13">
        <v>990</v>
      </c>
      <c r="MC13">
        <v>373</v>
      </c>
      <c r="MD13">
        <v>604</v>
      </c>
      <c r="ME13">
        <v>390</v>
      </c>
      <c r="MF13">
        <v>420</v>
      </c>
      <c r="MG13">
        <v>235</v>
      </c>
      <c r="MH13">
        <v>144</v>
      </c>
      <c r="MI13">
        <v>35</v>
      </c>
      <c r="MJ13">
        <v>33</v>
      </c>
      <c r="MK13">
        <v>2234</v>
      </c>
      <c r="ML13" s="5">
        <v>463</v>
      </c>
      <c r="MM13">
        <v>444</v>
      </c>
      <c r="MN13" s="3">
        <v>40</v>
      </c>
      <c r="MO13">
        <v>0</v>
      </c>
      <c r="MP13">
        <v>43</v>
      </c>
      <c r="MQ13" s="4">
        <v>990</v>
      </c>
      <c r="MR13">
        <v>1058</v>
      </c>
      <c r="MS13">
        <v>1032</v>
      </c>
      <c r="MT13">
        <v>49</v>
      </c>
      <c r="MU13">
        <v>0</v>
      </c>
      <c r="MV13">
        <v>95</v>
      </c>
      <c r="MW13">
        <v>2234</v>
      </c>
      <c r="MX13">
        <v>323</v>
      </c>
      <c r="MY13">
        <v>106</v>
      </c>
      <c r="MZ13">
        <v>166</v>
      </c>
      <c r="NA13">
        <v>24</v>
      </c>
      <c r="NB13">
        <v>16</v>
      </c>
      <c r="NC13">
        <v>20</v>
      </c>
      <c r="ND13">
        <v>17</v>
      </c>
      <c r="NE13">
        <v>51</v>
      </c>
      <c r="NF13">
        <v>165</v>
      </c>
      <c r="NG13">
        <v>102</v>
      </c>
      <c r="NH13">
        <v>990</v>
      </c>
      <c r="NI13">
        <v>682</v>
      </c>
      <c r="NJ13">
        <v>213</v>
      </c>
      <c r="NK13">
        <v>446</v>
      </c>
      <c r="NL13">
        <v>65</v>
      </c>
      <c r="NM13">
        <v>44</v>
      </c>
      <c r="NN13">
        <v>43</v>
      </c>
      <c r="NO13">
        <v>50</v>
      </c>
      <c r="NP13">
        <v>102</v>
      </c>
      <c r="NQ13">
        <v>347</v>
      </c>
      <c r="NR13">
        <v>242</v>
      </c>
      <c r="NS13">
        <v>2234</v>
      </c>
      <c r="NT13">
        <v>148</v>
      </c>
      <c r="NU13">
        <v>120</v>
      </c>
      <c r="NV13">
        <v>437</v>
      </c>
      <c r="NW13">
        <v>202</v>
      </c>
      <c r="NX13">
        <v>39</v>
      </c>
      <c r="NY13">
        <v>12</v>
      </c>
      <c r="NZ13">
        <v>32</v>
      </c>
      <c r="OA13">
        <v>990</v>
      </c>
      <c r="OB13">
        <v>316</v>
      </c>
      <c r="OC13">
        <v>210</v>
      </c>
      <c r="OD13">
        <v>983</v>
      </c>
      <c r="OE13">
        <v>534</v>
      </c>
      <c r="OF13">
        <v>95</v>
      </c>
      <c r="OG13">
        <v>26</v>
      </c>
      <c r="OH13">
        <v>70</v>
      </c>
      <c r="OI13">
        <v>2234</v>
      </c>
      <c r="OJ13">
        <v>112</v>
      </c>
      <c r="OK13">
        <v>215</v>
      </c>
      <c r="OL13">
        <v>218</v>
      </c>
      <c r="OM13">
        <v>170</v>
      </c>
      <c r="ON13">
        <v>95</v>
      </c>
      <c r="OO13">
        <v>64</v>
      </c>
      <c r="OP13">
        <v>30</v>
      </c>
      <c r="OQ13">
        <v>23</v>
      </c>
      <c r="OR13">
        <v>63</v>
      </c>
      <c r="OS13">
        <v>990</v>
      </c>
      <c r="OT13">
        <v>156</v>
      </c>
      <c r="OU13">
        <v>396</v>
      </c>
      <c r="OV13">
        <v>501</v>
      </c>
      <c r="OW13">
        <v>421</v>
      </c>
      <c r="OX13">
        <v>265</v>
      </c>
      <c r="OY13">
        <v>180</v>
      </c>
      <c r="OZ13">
        <v>93</v>
      </c>
      <c r="PA13">
        <v>79</v>
      </c>
      <c r="PB13">
        <v>143</v>
      </c>
      <c r="PC13">
        <v>2234</v>
      </c>
      <c r="PD13">
        <v>50</v>
      </c>
      <c r="PE13">
        <v>40</v>
      </c>
      <c r="PF13">
        <v>531</v>
      </c>
      <c r="PG13">
        <v>327</v>
      </c>
      <c r="PH13">
        <v>6</v>
      </c>
      <c r="PI13">
        <v>2</v>
      </c>
      <c r="PJ13">
        <v>1</v>
      </c>
      <c r="PK13">
        <v>1</v>
      </c>
      <c r="PL13">
        <v>2</v>
      </c>
      <c r="PM13">
        <v>30</v>
      </c>
      <c r="PN13">
        <v>990</v>
      </c>
      <c r="PO13">
        <v>856</v>
      </c>
      <c r="PP13">
        <v>56</v>
      </c>
      <c r="PQ13">
        <v>3</v>
      </c>
      <c r="PR13">
        <v>2</v>
      </c>
      <c r="PS13">
        <v>2</v>
      </c>
      <c r="PT13">
        <v>71</v>
      </c>
      <c r="PU13">
        <v>990</v>
      </c>
      <c r="PV13">
        <v>884</v>
      </c>
      <c r="PW13">
        <v>12</v>
      </c>
      <c r="PX13">
        <v>1</v>
      </c>
      <c r="PY13">
        <v>6</v>
      </c>
      <c r="PZ13">
        <v>4</v>
      </c>
      <c r="QA13">
        <v>83</v>
      </c>
      <c r="QB13">
        <v>990</v>
      </c>
      <c r="QC13">
        <v>994</v>
      </c>
      <c r="QD13">
        <v>213</v>
      </c>
      <c r="QE13">
        <v>1207</v>
      </c>
      <c r="QF13">
        <v>4</v>
      </c>
      <c r="QG13">
        <v>179</v>
      </c>
      <c r="QH13">
        <v>449</v>
      </c>
      <c r="QI13">
        <v>21</v>
      </c>
      <c r="QJ13">
        <v>200</v>
      </c>
      <c r="QK13">
        <v>128</v>
      </c>
      <c r="QL13">
        <v>7</v>
      </c>
      <c r="QM13">
        <v>67</v>
      </c>
      <c r="QN13">
        <v>43</v>
      </c>
      <c r="QO13">
        <v>1</v>
      </c>
      <c r="QP13">
        <v>916</v>
      </c>
      <c r="QQ13">
        <v>497</v>
      </c>
      <c r="QR13">
        <v>15</v>
      </c>
      <c r="QS13">
        <v>142</v>
      </c>
      <c r="QT13">
        <v>154</v>
      </c>
      <c r="QU13">
        <v>119</v>
      </c>
      <c r="QV13">
        <v>58</v>
      </c>
      <c r="QW13">
        <v>32</v>
      </c>
      <c r="QX13">
        <v>1</v>
      </c>
      <c r="QY13">
        <v>1018</v>
      </c>
      <c r="QZ13">
        <v>946</v>
      </c>
      <c r="RA13">
        <v>36</v>
      </c>
      <c r="RB13">
        <v>342</v>
      </c>
      <c r="RC13">
        <v>282</v>
      </c>
      <c r="RD13">
        <v>126</v>
      </c>
      <c r="RE13">
        <v>125</v>
      </c>
      <c r="RF13">
        <v>75</v>
      </c>
      <c r="RG13">
        <v>2</v>
      </c>
      <c r="RH13">
        <v>1934</v>
      </c>
      <c r="RI13">
        <v>78</v>
      </c>
      <c r="RJ13">
        <v>180</v>
      </c>
      <c r="RK13">
        <v>125</v>
      </c>
      <c r="RL13">
        <v>157</v>
      </c>
      <c r="RM13">
        <v>147</v>
      </c>
      <c r="RN13">
        <v>43</v>
      </c>
      <c r="RO13">
        <v>402</v>
      </c>
      <c r="RP13">
        <v>1132</v>
      </c>
      <c r="RQ13">
        <v>72</v>
      </c>
      <c r="RR13">
        <v>272</v>
      </c>
      <c r="RS13">
        <v>188</v>
      </c>
      <c r="RT13">
        <v>108</v>
      </c>
      <c r="RU13">
        <v>91</v>
      </c>
      <c r="RV13">
        <v>71</v>
      </c>
      <c r="RW13">
        <v>471</v>
      </c>
      <c r="RX13">
        <v>1273</v>
      </c>
      <c r="RY13">
        <v>150</v>
      </c>
      <c r="RZ13">
        <v>452</v>
      </c>
      <c r="SA13">
        <v>313</v>
      </c>
      <c r="SB13">
        <v>265</v>
      </c>
      <c r="SC13">
        <v>238</v>
      </c>
      <c r="SD13">
        <v>114</v>
      </c>
      <c r="SE13">
        <v>873</v>
      </c>
      <c r="SF13">
        <v>2405</v>
      </c>
      <c r="SG13">
        <v>94</v>
      </c>
      <c r="SH13">
        <v>64</v>
      </c>
      <c r="SI13">
        <v>103</v>
      </c>
      <c r="SJ13">
        <v>210</v>
      </c>
      <c r="SK13">
        <v>52</v>
      </c>
      <c r="SL13">
        <v>75</v>
      </c>
      <c r="SM13">
        <v>51</v>
      </c>
      <c r="SN13">
        <v>30</v>
      </c>
      <c r="SO13">
        <v>1</v>
      </c>
      <c r="SP13">
        <v>0</v>
      </c>
      <c r="SQ13">
        <v>310</v>
      </c>
      <c r="SR13">
        <v>990</v>
      </c>
      <c r="SS13">
        <v>195</v>
      </c>
      <c r="ST13">
        <v>166</v>
      </c>
      <c r="SU13">
        <v>215</v>
      </c>
      <c r="SV13">
        <v>470</v>
      </c>
      <c r="SW13">
        <v>101</v>
      </c>
      <c r="SX13">
        <v>165</v>
      </c>
      <c r="SY13">
        <v>133</v>
      </c>
      <c r="SZ13">
        <v>52</v>
      </c>
      <c r="TA13">
        <v>2</v>
      </c>
      <c r="TB13">
        <v>0</v>
      </c>
      <c r="TC13">
        <v>735</v>
      </c>
      <c r="TD13">
        <v>2234</v>
      </c>
      <c r="TE13">
        <v>48</v>
      </c>
      <c r="TF13">
        <v>34</v>
      </c>
      <c r="TG13">
        <v>37</v>
      </c>
      <c r="TH13">
        <v>29</v>
      </c>
      <c r="TI13">
        <v>71</v>
      </c>
      <c r="TJ13">
        <v>32</v>
      </c>
      <c r="TK13">
        <v>20</v>
      </c>
      <c r="TL13">
        <v>167</v>
      </c>
      <c r="TM13">
        <v>219</v>
      </c>
      <c r="TN13">
        <v>657</v>
      </c>
      <c r="TO13">
        <v>61</v>
      </c>
      <c r="TP13">
        <v>47</v>
      </c>
      <c r="TQ13">
        <v>45</v>
      </c>
      <c r="TR13">
        <v>48</v>
      </c>
      <c r="TS13">
        <v>55</v>
      </c>
      <c r="TT13">
        <v>27</v>
      </c>
      <c r="TU13">
        <v>31</v>
      </c>
      <c r="TV13">
        <v>203</v>
      </c>
      <c r="TW13">
        <v>219</v>
      </c>
      <c r="TX13">
        <v>736</v>
      </c>
      <c r="TY13">
        <v>109</v>
      </c>
      <c r="TZ13">
        <v>81</v>
      </c>
      <c r="UA13">
        <v>82</v>
      </c>
      <c r="UB13">
        <v>77</v>
      </c>
      <c r="UC13">
        <v>126</v>
      </c>
      <c r="UD13">
        <v>59</v>
      </c>
      <c r="UE13">
        <v>51</v>
      </c>
      <c r="UF13">
        <v>370</v>
      </c>
      <c r="UG13">
        <v>438</v>
      </c>
      <c r="UH13">
        <v>1393</v>
      </c>
      <c r="UI13">
        <v>128</v>
      </c>
      <c r="UJ13">
        <v>131</v>
      </c>
      <c r="UK13">
        <v>154</v>
      </c>
      <c r="UL13">
        <v>128</v>
      </c>
      <c r="UM13">
        <v>282</v>
      </c>
      <c r="UN13">
        <v>259</v>
      </c>
      <c r="UO13">
        <v>7</v>
      </c>
      <c r="UP13">
        <v>22</v>
      </c>
      <c r="UQ13">
        <v>24</v>
      </c>
      <c r="UR13">
        <v>90</v>
      </c>
      <c r="US13">
        <v>34</v>
      </c>
      <c r="UT13">
        <v>82</v>
      </c>
      <c r="UU13">
        <v>7</v>
      </c>
      <c r="UV13">
        <v>14</v>
      </c>
      <c r="UW13">
        <v>23</v>
      </c>
      <c r="UX13">
        <v>0</v>
      </c>
      <c r="UY13">
        <v>354</v>
      </c>
      <c r="UZ13">
        <v>657</v>
      </c>
      <c r="VA13">
        <v>19</v>
      </c>
      <c r="VB13">
        <v>27</v>
      </c>
      <c r="VC13">
        <v>38</v>
      </c>
      <c r="VD13">
        <v>147</v>
      </c>
      <c r="VE13">
        <v>35</v>
      </c>
      <c r="VF13">
        <v>16</v>
      </c>
      <c r="VG13">
        <v>4</v>
      </c>
      <c r="VH13">
        <v>61</v>
      </c>
      <c r="VI13">
        <v>34</v>
      </c>
      <c r="VJ13">
        <v>0</v>
      </c>
      <c r="VK13">
        <v>355</v>
      </c>
      <c r="VL13">
        <v>736</v>
      </c>
      <c r="VM13">
        <v>26</v>
      </c>
      <c r="VN13">
        <v>49</v>
      </c>
      <c r="VO13">
        <v>62</v>
      </c>
      <c r="VP13">
        <v>237</v>
      </c>
      <c r="VQ13">
        <v>69</v>
      </c>
      <c r="VR13">
        <v>98</v>
      </c>
      <c r="VS13">
        <v>11</v>
      </c>
      <c r="VT13">
        <v>75</v>
      </c>
      <c r="VU13">
        <v>57</v>
      </c>
      <c r="VV13">
        <v>0</v>
      </c>
      <c r="VW13">
        <v>709</v>
      </c>
      <c r="VX13">
        <v>1393</v>
      </c>
      <c r="VY13">
        <v>15</v>
      </c>
      <c r="VZ13">
        <v>88</v>
      </c>
      <c r="WA13">
        <v>83</v>
      </c>
      <c r="WB13">
        <v>123</v>
      </c>
      <c r="WC13">
        <v>38</v>
      </c>
      <c r="WD13">
        <v>35</v>
      </c>
      <c r="WE13">
        <v>27</v>
      </c>
      <c r="WF13">
        <v>53</v>
      </c>
      <c r="WG13">
        <v>60</v>
      </c>
      <c r="WH13">
        <v>64</v>
      </c>
      <c r="WI13">
        <v>7</v>
      </c>
      <c r="WJ13">
        <v>64</v>
      </c>
      <c r="WK13">
        <v>657</v>
      </c>
      <c r="WL13">
        <v>11</v>
      </c>
      <c r="WM13">
        <v>106</v>
      </c>
      <c r="WN13">
        <v>100</v>
      </c>
      <c r="WO13">
        <v>101</v>
      </c>
      <c r="WP13">
        <v>56</v>
      </c>
      <c r="WQ13">
        <v>25</v>
      </c>
      <c r="WR13">
        <v>28</v>
      </c>
      <c r="WS13">
        <v>58</v>
      </c>
      <c r="WT13">
        <v>90</v>
      </c>
      <c r="WU13">
        <v>101</v>
      </c>
      <c r="WV13">
        <v>8</v>
      </c>
      <c r="WW13">
        <v>52</v>
      </c>
      <c r="WX13">
        <v>736</v>
      </c>
      <c r="WY13">
        <v>26</v>
      </c>
      <c r="WZ13">
        <v>194</v>
      </c>
      <c r="XA13">
        <v>183</v>
      </c>
      <c r="XB13">
        <v>224</v>
      </c>
      <c r="XC13">
        <v>94</v>
      </c>
      <c r="XD13">
        <v>60</v>
      </c>
      <c r="XE13">
        <v>55</v>
      </c>
      <c r="XF13">
        <v>111</v>
      </c>
      <c r="XG13">
        <v>150</v>
      </c>
      <c r="XH13">
        <v>165</v>
      </c>
      <c r="XI13">
        <v>15</v>
      </c>
      <c r="XJ13">
        <v>116</v>
      </c>
      <c r="XK13">
        <v>1393</v>
      </c>
      <c r="XL13">
        <v>559</v>
      </c>
      <c r="XM13">
        <v>139</v>
      </c>
      <c r="XN13">
        <v>271</v>
      </c>
      <c r="XO13">
        <v>51</v>
      </c>
      <c r="XP13">
        <v>5</v>
      </c>
      <c r="XQ13">
        <v>261</v>
      </c>
      <c r="XR13">
        <v>69</v>
      </c>
      <c r="XS13">
        <v>21</v>
      </c>
      <c r="XT13">
        <v>19</v>
      </c>
      <c r="XU13">
        <v>67</v>
      </c>
      <c r="XV13">
        <v>1462</v>
      </c>
      <c r="XW13">
        <v>54</v>
      </c>
      <c r="XX13">
        <v>75</v>
      </c>
      <c r="XY13">
        <v>116</v>
      </c>
      <c r="XZ13">
        <v>198</v>
      </c>
      <c r="YA13">
        <v>280</v>
      </c>
      <c r="YB13">
        <v>320</v>
      </c>
      <c r="YC13">
        <v>133</v>
      </c>
      <c r="YD13">
        <v>191</v>
      </c>
      <c r="YE13">
        <v>76</v>
      </c>
      <c r="YF13">
        <v>1443</v>
      </c>
      <c r="YG13">
        <v>357</v>
      </c>
      <c r="YH13">
        <v>494</v>
      </c>
      <c r="YI13">
        <v>310</v>
      </c>
      <c r="YJ13">
        <v>82</v>
      </c>
      <c r="YK13">
        <v>67</v>
      </c>
      <c r="YL13">
        <v>22</v>
      </c>
      <c r="YM13">
        <v>111</v>
      </c>
      <c r="YN13">
        <v>1443</v>
      </c>
      <c r="YO13">
        <v>38</v>
      </c>
      <c r="YP13">
        <v>31</v>
      </c>
      <c r="YQ13">
        <v>126</v>
      </c>
      <c r="YR13">
        <v>94</v>
      </c>
      <c r="YS13">
        <v>65</v>
      </c>
      <c r="YT13">
        <v>354</v>
      </c>
      <c r="YU13">
        <v>13</v>
      </c>
      <c r="YV13">
        <v>4</v>
      </c>
      <c r="YW13">
        <v>1</v>
      </c>
      <c r="YX13">
        <v>7</v>
      </c>
      <c r="YY13">
        <v>8</v>
      </c>
      <c r="YZ13">
        <v>33</v>
      </c>
      <c r="ZA13">
        <v>26</v>
      </c>
      <c r="ZB13">
        <v>12</v>
      </c>
      <c r="ZC13">
        <v>3</v>
      </c>
      <c r="ZD13">
        <v>5</v>
      </c>
      <c r="ZE13">
        <v>6</v>
      </c>
      <c r="ZF13">
        <v>52</v>
      </c>
      <c r="ZG13">
        <v>595</v>
      </c>
      <c r="ZH13">
        <v>335</v>
      </c>
      <c r="ZI13">
        <v>114</v>
      </c>
      <c r="ZJ13">
        <v>21</v>
      </c>
      <c r="ZK13">
        <v>1</v>
      </c>
      <c r="ZL13">
        <v>66</v>
      </c>
      <c r="ZM13">
        <v>1132</v>
      </c>
      <c r="ZN13">
        <v>691</v>
      </c>
      <c r="ZO13">
        <v>399</v>
      </c>
      <c r="ZP13">
        <v>102</v>
      </c>
      <c r="ZQ13">
        <v>16</v>
      </c>
      <c r="ZR13">
        <v>2</v>
      </c>
      <c r="ZS13">
        <v>63</v>
      </c>
      <c r="ZT13">
        <v>1273</v>
      </c>
      <c r="ZU13">
        <v>1286</v>
      </c>
      <c r="ZV13">
        <v>734</v>
      </c>
      <c r="ZW13">
        <v>216</v>
      </c>
      <c r="ZX13">
        <v>37</v>
      </c>
      <c r="ZY13">
        <v>3</v>
      </c>
      <c r="ZZ13">
        <v>129</v>
      </c>
      <c r="AAA13">
        <v>2405</v>
      </c>
      <c r="AAB13">
        <v>33</v>
      </c>
      <c r="AAC13">
        <v>86</v>
      </c>
      <c r="AAD13">
        <v>67</v>
      </c>
      <c r="AAE13">
        <v>27</v>
      </c>
      <c r="AAF13">
        <v>98</v>
      </c>
      <c r="AAG13">
        <v>22</v>
      </c>
      <c r="AAH13">
        <v>41</v>
      </c>
      <c r="AAI13">
        <v>46</v>
      </c>
      <c r="AAJ13">
        <v>108</v>
      </c>
      <c r="AAK13">
        <v>121</v>
      </c>
      <c r="AAL13">
        <v>649</v>
      </c>
      <c r="AAM13">
        <v>38</v>
      </c>
      <c r="AAN13">
        <v>129</v>
      </c>
      <c r="AAO13">
        <v>60</v>
      </c>
      <c r="AAP13">
        <v>77</v>
      </c>
      <c r="AAQ13">
        <v>13</v>
      </c>
      <c r="AAR13">
        <v>67</v>
      </c>
      <c r="AAS13">
        <v>54</v>
      </c>
      <c r="AAT13">
        <v>5</v>
      </c>
      <c r="AAU13">
        <v>81</v>
      </c>
      <c r="AAV13">
        <v>115</v>
      </c>
      <c r="AAW13">
        <v>639</v>
      </c>
      <c r="AAX13">
        <v>71</v>
      </c>
      <c r="AAY13">
        <v>215</v>
      </c>
      <c r="AAZ13">
        <v>127</v>
      </c>
      <c r="ABA13">
        <v>104</v>
      </c>
      <c r="ABB13">
        <v>111</v>
      </c>
      <c r="ABC13">
        <v>89</v>
      </c>
      <c r="ABD13">
        <v>95</v>
      </c>
      <c r="ABE13">
        <v>51</v>
      </c>
      <c r="ABF13">
        <v>189</v>
      </c>
      <c r="ABG13">
        <v>236</v>
      </c>
      <c r="ABH13">
        <v>1288</v>
      </c>
      <c r="ABI13">
        <v>2</v>
      </c>
      <c r="ABJ13">
        <v>17</v>
      </c>
      <c r="ABK13">
        <v>40</v>
      </c>
      <c r="ABL13">
        <v>106</v>
      </c>
      <c r="ABM13">
        <v>58</v>
      </c>
      <c r="ABN13">
        <v>19</v>
      </c>
      <c r="ABO13">
        <v>72</v>
      </c>
      <c r="ABP13">
        <v>135</v>
      </c>
      <c r="ABQ13">
        <v>449</v>
      </c>
      <c r="ABR13">
        <v>0</v>
      </c>
      <c r="ABS13">
        <v>2</v>
      </c>
      <c r="ABT13">
        <v>19</v>
      </c>
      <c r="ABU13">
        <v>132</v>
      </c>
      <c r="ABV13">
        <v>32</v>
      </c>
      <c r="ABW13">
        <v>22</v>
      </c>
      <c r="ABX13">
        <v>172</v>
      </c>
      <c r="ABY13">
        <v>118</v>
      </c>
      <c r="ABZ13">
        <v>497</v>
      </c>
      <c r="ACA13">
        <v>564</v>
      </c>
      <c r="ACB13">
        <v>341</v>
      </c>
      <c r="ACC13">
        <v>75</v>
      </c>
      <c r="ACD13">
        <v>5</v>
      </c>
      <c r="ACE13">
        <v>5</v>
      </c>
      <c r="ACF13">
        <v>636</v>
      </c>
      <c r="ACG13">
        <v>316</v>
      </c>
      <c r="ACH13">
        <v>38</v>
      </c>
      <c r="ACI13">
        <v>990</v>
      </c>
      <c r="ACJ13">
        <v>579</v>
      </c>
      <c r="ACK13">
        <v>61</v>
      </c>
      <c r="ACL13">
        <v>316</v>
      </c>
      <c r="ACM13">
        <v>34</v>
      </c>
      <c r="ACN13">
        <v>990</v>
      </c>
    </row>
    <row r="14" spans="1:768">
      <c r="A14" t="s">
        <v>814</v>
      </c>
      <c r="B14" t="s">
        <v>767</v>
      </c>
      <c r="C14" t="s">
        <v>815</v>
      </c>
      <c r="D14" s="6">
        <f t="shared" si="0"/>
        <v>0.45941807044410415</v>
      </c>
      <c r="E14">
        <v>13</v>
      </c>
      <c r="F14">
        <v>7</v>
      </c>
      <c r="G14">
        <v>10</v>
      </c>
      <c r="H14">
        <v>5</v>
      </c>
      <c r="I14">
        <v>5</v>
      </c>
      <c r="J14">
        <v>3</v>
      </c>
      <c r="K14">
        <v>2</v>
      </c>
      <c r="L14">
        <v>10</v>
      </c>
      <c r="M14">
        <v>7</v>
      </c>
      <c r="N14">
        <v>6</v>
      </c>
      <c r="O14">
        <v>6</v>
      </c>
      <c r="P14">
        <v>2</v>
      </c>
      <c r="Q14">
        <v>2</v>
      </c>
      <c r="R14">
        <v>4</v>
      </c>
      <c r="S14">
        <v>1</v>
      </c>
      <c r="T14">
        <v>5</v>
      </c>
      <c r="U14">
        <v>4</v>
      </c>
      <c r="V14">
        <v>0</v>
      </c>
      <c r="W14">
        <v>3</v>
      </c>
      <c r="X14">
        <v>5</v>
      </c>
      <c r="Y14">
        <v>65</v>
      </c>
      <c r="Z14">
        <v>129</v>
      </c>
      <c r="AA14">
        <v>114</v>
      </c>
      <c r="AB14">
        <v>86</v>
      </c>
      <c r="AC14">
        <v>46</v>
      </c>
      <c r="AD14">
        <v>32</v>
      </c>
      <c r="AE14">
        <v>38</v>
      </c>
      <c r="AF14">
        <v>29</v>
      </c>
      <c r="AG14">
        <v>23</v>
      </c>
      <c r="AH14">
        <v>0</v>
      </c>
      <c r="AI14">
        <v>4</v>
      </c>
      <c r="AJ14">
        <v>7</v>
      </c>
      <c r="AK14">
        <v>0</v>
      </c>
      <c r="AL14">
        <v>0</v>
      </c>
      <c r="AM14">
        <v>673</v>
      </c>
      <c r="AN14">
        <v>7</v>
      </c>
      <c r="AO14">
        <v>10</v>
      </c>
      <c r="AP14">
        <v>8</v>
      </c>
      <c r="AQ14">
        <v>7</v>
      </c>
      <c r="AR14">
        <v>6</v>
      </c>
      <c r="AS14">
        <v>11</v>
      </c>
      <c r="AT14">
        <v>5</v>
      </c>
      <c r="AU14">
        <v>3</v>
      </c>
      <c r="AV14">
        <v>2</v>
      </c>
      <c r="AW14">
        <v>4</v>
      </c>
      <c r="AX14">
        <v>6</v>
      </c>
      <c r="AY14">
        <v>3</v>
      </c>
      <c r="AZ14">
        <v>3</v>
      </c>
      <c r="BA14">
        <v>2</v>
      </c>
      <c r="BB14">
        <v>2</v>
      </c>
      <c r="BC14">
        <v>3</v>
      </c>
      <c r="BD14">
        <v>2</v>
      </c>
      <c r="BE14">
        <v>3</v>
      </c>
      <c r="BF14">
        <v>1</v>
      </c>
      <c r="BG14">
        <v>3</v>
      </c>
      <c r="BH14">
        <v>77</v>
      </c>
      <c r="BI14">
        <v>135</v>
      </c>
      <c r="BJ14">
        <v>129</v>
      </c>
      <c r="BK14">
        <v>54</v>
      </c>
      <c r="BL14">
        <v>37</v>
      </c>
      <c r="BM14">
        <v>23</v>
      </c>
      <c r="BN14">
        <v>26</v>
      </c>
      <c r="BO14">
        <v>22</v>
      </c>
      <c r="BP14">
        <v>2</v>
      </c>
      <c r="BQ14">
        <v>5</v>
      </c>
      <c r="BR14">
        <v>10</v>
      </c>
      <c r="BS14">
        <v>5</v>
      </c>
      <c r="BT14">
        <v>1</v>
      </c>
      <c r="BU14">
        <v>2</v>
      </c>
      <c r="BV14">
        <v>619</v>
      </c>
      <c r="BW14">
        <v>20</v>
      </c>
      <c r="BX14">
        <v>17</v>
      </c>
      <c r="BY14">
        <v>18</v>
      </c>
      <c r="BZ14">
        <v>12</v>
      </c>
      <c r="CA14">
        <v>11</v>
      </c>
      <c r="CB14">
        <v>14</v>
      </c>
      <c r="CC14">
        <v>7</v>
      </c>
      <c r="CD14">
        <v>13</v>
      </c>
      <c r="CE14">
        <v>9</v>
      </c>
      <c r="CF14">
        <v>10</v>
      </c>
      <c r="CG14">
        <v>12</v>
      </c>
      <c r="CH14">
        <v>5</v>
      </c>
      <c r="CI14">
        <v>5</v>
      </c>
      <c r="CJ14">
        <v>6</v>
      </c>
      <c r="CK14">
        <v>3</v>
      </c>
      <c r="CL14">
        <v>8</v>
      </c>
      <c r="CM14">
        <v>6</v>
      </c>
      <c r="CN14">
        <v>3</v>
      </c>
      <c r="CO14">
        <v>4</v>
      </c>
      <c r="CP14">
        <v>8</v>
      </c>
      <c r="CQ14">
        <v>142</v>
      </c>
      <c r="CR14">
        <v>264</v>
      </c>
      <c r="CS14">
        <v>243</v>
      </c>
      <c r="CT14">
        <v>140</v>
      </c>
      <c r="CU14">
        <v>83</v>
      </c>
      <c r="CV14">
        <v>55</v>
      </c>
      <c r="CW14">
        <v>64</v>
      </c>
      <c r="CX14">
        <v>51</v>
      </c>
      <c r="CY14">
        <v>25</v>
      </c>
      <c r="CZ14">
        <v>5</v>
      </c>
      <c r="DA14">
        <v>14</v>
      </c>
      <c r="DB14">
        <v>12</v>
      </c>
      <c r="DC14">
        <v>1</v>
      </c>
      <c r="DD14">
        <v>2</v>
      </c>
      <c r="DE14">
        <v>1292</v>
      </c>
      <c r="DF14">
        <v>479</v>
      </c>
      <c r="DG14">
        <v>139</v>
      </c>
      <c r="DH14">
        <v>19</v>
      </c>
      <c r="DI14">
        <v>29</v>
      </c>
      <c r="DJ14">
        <v>7</v>
      </c>
      <c r="DK14">
        <v>673</v>
      </c>
      <c r="DL14">
        <v>436</v>
      </c>
      <c r="DM14">
        <v>129</v>
      </c>
      <c r="DN14">
        <v>20</v>
      </c>
      <c r="DO14">
        <v>15</v>
      </c>
      <c r="DP14">
        <v>19</v>
      </c>
      <c r="DQ14">
        <v>619</v>
      </c>
      <c r="DR14">
        <v>915</v>
      </c>
      <c r="DS14">
        <v>268</v>
      </c>
      <c r="DT14">
        <v>39</v>
      </c>
      <c r="DU14">
        <v>44</v>
      </c>
      <c r="DV14">
        <v>26</v>
      </c>
      <c r="DW14">
        <v>1292</v>
      </c>
      <c r="DX14">
        <v>710</v>
      </c>
      <c r="DY14">
        <v>59</v>
      </c>
      <c r="DZ14">
        <v>110</v>
      </c>
      <c r="EA14">
        <v>15</v>
      </c>
      <c r="EB14">
        <v>145</v>
      </c>
      <c r="EC14">
        <v>239</v>
      </c>
      <c r="ED14">
        <v>0</v>
      </c>
      <c r="EE14">
        <v>1278</v>
      </c>
      <c r="EF14">
        <v>697</v>
      </c>
      <c r="EG14">
        <v>27</v>
      </c>
      <c r="EH14">
        <v>121</v>
      </c>
      <c r="EI14">
        <v>19</v>
      </c>
      <c r="EJ14">
        <v>146</v>
      </c>
      <c r="EK14">
        <v>216</v>
      </c>
      <c r="EL14">
        <v>52</v>
      </c>
      <c r="EM14">
        <v>1278</v>
      </c>
      <c r="EN14">
        <v>676</v>
      </c>
      <c r="EO14">
        <v>1</v>
      </c>
      <c r="EP14">
        <v>332</v>
      </c>
      <c r="EQ14">
        <v>36</v>
      </c>
      <c r="ER14">
        <v>121</v>
      </c>
      <c r="ES14">
        <v>61</v>
      </c>
      <c r="ET14">
        <v>51</v>
      </c>
      <c r="EU14">
        <v>1278</v>
      </c>
      <c r="EV14">
        <v>1021</v>
      </c>
      <c r="EW14">
        <v>138</v>
      </c>
      <c r="EX14">
        <v>29</v>
      </c>
      <c r="EY14">
        <v>70</v>
      </c>
      <c r="EZ14">
        <v>1258</v>
      </c>
      <c r="FA14">
        <v>812</v>
      </c>
      <c r="FB14">
        <v>225</v>
      </c>
      <c r="FC14">
        <v>198</v>
      </c>
      <c r="FD14">
        <v>57</v>
      </c>
      <c r="FE14">
        <v>1292</v>
      </c>
      <c r="FF14">
        <v>495</v>
      </c>
      <c r="FG14">
        <v>117</v>
      </c>
      <c r="FH14">
        <v>15</v>
      </c>
      <c r="FI14">
        <v>14</v>
      </c>
      <c r="FJ14">
        <v>349</v>
      </c>
      <c r="FK14">
        <v>495</v>
      </c>
      <c r="FL14">
        <v>214</v>
      </c>
      <c r="FM14">
        <v>202</v>
      </c>
      <c r="FN14">
        <v>58</v>
      </c>
      <c r="FO14">
        <v>10</v>
      </c>
      <c r="FP14">
        <v>11</v>
      </c>
      <c r="FQ14">
        <v>219</v>
      </c>
      <c r="FR14">
        <v>957</v>
      </c>
      <c r="FS14">
        <v>61</v>
      </c>
      <c r="FT14">
        <v>1237</v>
      </c>
      <c r="FU14">
        <v>219</v>
      </c>
      <c r="FV14">
        <v>46</v>
      </c>
      <c r="FW14">
        <v>3</v>
      </c>
      <c r="FX14">
        <v>4</v>
      </c>
      <c r="FY14">
        <v>16</v>
      </c>
      <c r="FZ14">
        <v>83</v>
      </c>
      <c r="GA14">
        <v>63</v>
      </c>
      <c r="GB14">
        <v>4</v>
      </c>
      <c r="GC14">
        <v>2</v>
      </c>
      <c r="GD14">
        <v>0</v>
      </c>
      <c r="GE14">
        <v>0</v>
      </c>
      <c r="GF14">
        <v>0</v>
      </c>
      <c r="GG14">
        <v>2</v>
      </c>
      <c r="GH14">
        <v>0</v>
      </c>
      <c r="GI14">
        <v>0</v>
      </c>
      <c r="GJ14">
        <v>0</v>
      </c>
      <c r="GK14">
        <v>1</v>
      </c>
      <c r="GL14">
        <v>1</v>
      </c>
      <c r="GM14">
        <v>2</v>
      </c>
      <c r="GN14">
        <v>0</v>
      </c>
      <c r="GO14">
        <v>0</v>
      </c>
      <c r="GP14">
        <v>1</v>
      </c>
      <c r="GQ14">
        <v>3</v>
      </c>
      <c r="GR14">
        <v>178</v>
      </c>
      <c r="GS14">
        <v>70</v>
      </c>
      <c r="GT14">
        <v>20</v>
      </c>
      <c r="GU14">
        <v>10</v>
      </c>
      <c r="GV14">
        <v>1</v>
      </c>
      <c r="GW14">
        <v>279</v>
      </c>
      <c r="GX14">
        <v>356</v>
      </c>
      <c r="GY14">
        <v>210</v>
      </c>
      <c r="GZ14">
        <v>80</v>
      </c>
      <c r="HA14">
        <v>50</v>
      </c>
      <c r="HB14">
        <v>7</v>
      </c>
      <c r="HC14">
        <v>703</v>
      </c>
      <c r="HD14">
        <v>41</v>
      </c>
      <c r="HE14">
        <v>94</v>
      </c>
      <c r="HF14">
        <v>43</v>
      </c>
      <c r="HG14">
        <v>34</v>
      </c>
      <c r="HH14">
        <v>5</v>
      </c>
      <c r="HI14">
        <v>217</v>
      </c>
      <c r="HJ14">
        <v>0</v>
      </c>
      <c r="HK14">
        <v>65</v>
      </c>
      <c r="HL14">
        <v>25</v>
      </c>
      <c r="HM14">
        <v>4</v>
      </c>
      <c r="HN14">
        <v>1</v>
      </c>
      <c r="HO14">
        <v>1</v>
      </c>
      <c r="HP14">
        <v>0</v>
      </c>
      <c r="HQ14">
        <v>22</v>
      </c>
      <c r="HR14">
        <v>10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6</v>
      </c>
      <c r="HY14">
        <v>5</v>
      </c>
      <c r="HZ14">
        <v>3</v>
      </c>
      <c r="IA14">
        <v>0</v>
      </c>
      <c r="IB14">
        <v>137</v>
      </c>
      <c r="IC14">
        <v>87</v>
      </c>
      <c r="ID14">
        <v>41</v>
      </c>
      <c r="IE14">
        <v>9</v>
      </c>
      <c r="IF14">
        <v>4</v>
      </c>
      <c r="IG14">
        <v>1</v>
      </c>
      <c r="IH14">
        <v>49</v>
      </c>
      <c r="II14">
        <v>16</v>
      </c>
      <c r="IJ14">
        <v>5</v>
      </c>
      <c r="IK14">
        <v>70</v>
      </c>
      <c r="IL14">
        <v>47</v>
      </c>
      <c r="IM14">
        <v>14</v>
      </c>
      <c r="IN14">
        <v>7</v>
      </c>
      <c r="IO14">
        <v>68</v>
      </c>
      <c r="IP14">
        <v>0</v>
      </c>
      <c r="IQ14">
        <v>2</v>
      </c>
      <c r="IR14">
        <v>2</v>
      </c>
      <c r="IS14">
        <v>4</v>
      </c>
      <c r="IT14">
        <v>70</v>
      </c>
      <c r="IU14">
        <v>21</v>
      </c>
      <c r="IV14">
        <v>12</v>
      </c>
      <c r="IW14">
        <v>103</v>
      </c>
      <c r="IX14">
        <v>66</v>
      </c>
      <c r="IY14">
        <v>18</v>
      </c>
      <c r="IZ14">
        <v>22</v>
      </c>
      <c r="JA14">
        <v>106</v>
      </c>
      <c r="JB14">
        <v>0</v>
      </c>
      <c r="JC14">
        <v>3</v>
      </c>
      <c r="JD14">
        <v>5</v>
      </c>
      <c r="JE14">
        <v>8</v>
      </c>
      <c r="JF14">
        <v>64</v>
      </c>
      <c r="JG14">
        <v>30</v>
      </c>
      <c r="JH14">
        <v>16</v>
      </c>
      <c r="JI14">
        <v>11</v>
      </c>
      <c r="JJ14">
        <v>21</v>
      </c>
      <c r="JK14">
        <v>142</v>
      </c>
      <c r="JL14">
        <v>199</v>
      </c>
      <c r="JM14">
        <v>88</v>
      </c>
      <c r="JN14">
        <v>52</v>
      </c>
      <c r="JO14">
        <v>33</v>
      </c>
      <c r="JP14">
        <v>57</v>
      </c>
      <c r="JQ14">
        <v>429</v>
      </c>
      <c r="JR14">
        <v>124</v>
      </c>
      <c r="JS14">
        <v>11</v>
      </c>
      <c r="JT14">
        <v>2</v>
      </c>
      <c r="JU14">
        <v>50</v>
      </c>
      <c r="JV14">
        <v>27</v>
      </c>
      <c r="JW14">
        <v>19</v>
      </c>
      <c r="JX14">
        <v>19</v>
      </c>
      <c r="JY14">
        <v>27</v>
      </c>
      <c r="JZ14">
        <v>279</v>
      </c>
      <c r="KA14">
        <v>248</v>
      </c>
      <c r="KB14">
        <v>22</v>
      </c>
      <c r="KC14">
        <v>4</v>
      </c>
      <c r="KD14">
        <v>144</v>
      </c>
      <c r="KE14">
        <v>70</v>
      </c>
      <c r="KF14">
        <v>67</v>
      </c>
      <c r="KG14">
        <v>68</v>
      </c>
      <c r="KH14">
        <v>80</v>
      </c>
      <c r="KI14">
        <v>703</v>
      </c>
      <c r="KJ14">
        <v>326</v>
      </c>
      <c r="KK14">
        <v>89</v>
      </c>
      <c r="KL14">
        <v>45</v>
      </c>
      <c r="KM14">
        <v>23</v>
      </c>
      <c r="KN14">
        <v>24</v>
      </c>
      <c r="KO14">
        <v>507</v>
      </c>
      <c r="KP14">
        <v>285</v>
      </c>
      <c r="KQ14">
        <v>52</v>
      </c>
      <c r="KR14">
        <v>69</v>
      </c>
      <c r="KS14">
        <v>49</v>
      </c>
      <c r="KT14">
        <v>11</v>
      </c>
      <c r="KU14">
        <v>4</v>
      </c>
      <c r="KV14">
        <v>54</v>
      </c>
      <c r="KW14">
        <v>11</v>
      </c>
      <c r="KX14">
        <v>7</v>
      </c>
      <c r="KY14">
        <v>0</v>
      </c>
      <c r="KZ14">
        <v>8</v>
      </c>
      <c r="LA14">
        <v>7</v>
      </c>
      <c r="LB14">
        <v>27</v>
      </c>
      <c r="LC14">
        <v>69</v>
      </c>
      <c r="LD14">
        <v>653</v>
      </c>
      <c r="LE14">
        <v>285</v>
      </c>
      <c r="LF14">
        <v>104</v>
      </c>
      <c r="LG14">
        <v>138</v>
      </c>
      <c r="LH14">
        <v>167</v>
      </c>
      <c r="LI14">
        <v>42</v>
      </c>
      <c r="LJ14">
        <v>12</v>
      </c>
      <c r="LK14">
        <v>142</v>
      </c>
      <c r="LL14">
        <v>38</v>
      </c>
      <c r="LM14">
        <v>28</v>
      </c>
      <c r="LN14">
        <v>0</v>
      </c>
      <c r="LO14">
        <v>27</v>
      </c>
      <c r="LP14">
        <v>39</v>
      </c>
      <c r="LQ14">
        <v>67</v>
      </c>
      <c r="LR14">
        <v>164</v>
      </c>
      <c r="LS14">
        <v>1253</v>
      </c>
      <c r="LT14">
        <v>285</v>
      </c>
      <c r="LU14">
        <v>222</v>
      </c>
      <c r="LV14">
        <v>87</v>
      </c>
      <c r="LW14">
        <v>43</v>
      </c>
      <c r="LX14">
        <v>11</v>
      </c>
      <c r="LY14">
        <v>1</v>
      </c>
      <c r="LZ14">
        <v>3</v>
      </c>
      <c r="MA14">
        <v>1</v>
      </c>
      <c r="MB14">
        <v>653</v>
      </c>
      <c r="MC14">
        <v>285</v>
      </c>
      <c r="MD14">
        <v>444</v>
      </c>
      <c r="ME14">
        <v>261</v>
      </c>
      <c r="MF14">
        <v>172</v>
      </c>
      <c r="MG14">
        <v>55</v>
      </c>
      <c r="MH14">
        <v>6</v>
      </c>
      <c r="MI14">
        <v>21</v>
      </c>
      <c r="MJ14">
        <v>9</v>
      </c>
      <c r="MK14">
        <v>1253</v>
      </c>
      <c r="ML14" s="5">
        <v>54</v>
      </c>
      <c r="MM14">
        <v>581</v>
      </c>
      <c r="MN14" s="3">
        <v>3</v>
      </c>
      <c r="MO14">
        <v>0</v>
      </c>
      <c r="MP14">
        <v>15</v>
      </c>
      <c r="MQ14" s="4">
        <v>653</v>
      </c>
      <c r="MR14">
        <v>140</v>
      </c>
      <c r="MS14">
        <v>1069</v>
      </c>
      <c r="MT14">
        <v>8</v>
      </c>
      <c r="MU14">
        <v>0</v>
      </c>
      <c r="MV14">
        <v>36</v>
      </c>
      <c r="MW14">
        <v>1253</v>
      </c>
      <c r="MX14">
        <v>8</v>
      </c>
      <c r="MY14">
        <v>36</v>
      </c>
      <c r="MZ14">
        <v>20</v>
      </c>
      <c r="NA14">
        <v>8</v>
      </c>
      <c r="NB14">
        <v>14</v>
      </c>
      <c r="NC14">
        <v>41</v>
      </c>
      <c r="ND14">
        <v>280</v>
      </c>
      <c r="NE14">
        <v>127</v>
      </c>
      <c r="NF14">
        <v>23</v>
      </c>
      <c r="NG14">
        <v>96</v>
      </c>
      <c r="NH14">
        <v>653</v>
      </c>
      <c r="NI14">
        <v>12</v>
      </c>
      <c r="NJ14">
        <v>65</v>
      </c>
      <c r="NK14">
        <v>31</v>
      </c>
      <c r="NL14">
        <v>17</v>
      </c>
      <c r="NM14">
        <v>25</v>
      </c>
      <c r="NN14">
        <v>72</v>
      </c>
      <c r="NO14">
        <v>485</v>
      </c>
      <c r="NP14">
        <v>307</v>
      </c>
      <c r="NQ14">
        <v>52</v>
      </c>
      <c r="NR14">
        <v>187</v>
      </c>
      <c r="NS14">
        <v>1253</v>
      </c>
      <c r="NT14">
        <v>109</v>
      </c>
      <c r="NU14">
        <v>19</v>
      </c>
      <c r="NV14">
        <v>337</v>
      </c>
      <c r="NW14">
        <v>162</v>
      </c>
      <c r="NX14">
        <v>6</v>
      </c>
      <c r="NY14">
        <v>7</v>
      </c>
      <c r="NZ14">
        <v>13</v>
      </c>
      <c r="OA14">
        <v>653</v>
      </c>
      <c r="OB14">
        <v>164</v>
      </c>
      <c r="OC14">
        <v>21</v>
      </c>
      <c r="OD14">
        <v>665</v>
      </c>
      <c r="OE14">
        <v>350</v>
      </c>
      <c r="OF14">
        <v>11</v>
      </c>
      <c r="OG14">
        <v>10</v>
      </c>
      <c r="OH14">
        <v>32</v>
      </c>
      <c r="OI14">
        <v>1253</v>
      </c>
      <c r="OJ14">
        <v>76</v>
      </c>
      <c r="OK14">
        <v>231</v>
      </c>
      <c r="OL14">
        <v>193</v>
      </c>
      <c r="OM14">
        <v>104</v>
      </c>
      <c r="ON14">
        <v>15</v>
      </c>
      <c r="OO14">
        <v>4</v>
      </c>
      <c r="OP14">
        <v>2</v>
      </c>
      <c r="OQ14">
        <v>3</v>
      </c>
      <c r="OR14">
        <v>25</v>
      </c>
      <c r="OS14">
        <v>653</v>
      </c>
      <c r="OT14">
        <v>118</v>
      </c>
      <c r="OU14">
        <v>392</v>
      </c>
      <c r="OV14">
        <v>341</v>
      </c>
      <c r="OW14">
        <v>264</v>
      </c>
      <c r="OX14">
        <v>48</v>
      </c>
      <c r="OY14">
        <v>14</v>
      </c>
      <c r="OZ14">
        <v>6</v>
      </c>
      <c r="PA14">
        <v>6</v>
      </c>
      <c r="PB14">
        <v>64</v>
      </c>
      <c r="PC14">
        <v>1253</v>
      </c>
      <c r="PD14">
        <v>22</v>
      </c>
      <c r="PE14">
        <v>15</v>
      </c>
      <c r="PF14">
        <v>121</v>
      </c>
      <c r="PG14">
        <v>480</v>
      </c>
      <c r="PH14">
        <v>0</v>
      </c>
      <c r="PI14">
        <v>0</v>
      </c>
      <c r="PJ14">
        <v>1</v>
      </c>
      <c r="PK14">
        <v>0</v>
      </c>
      <c r="PL14">
        <v>2</v>
      </c>
      <c r="PM14">
        <v>12</v>
      </c>
      <c r="PN14">
        <v>653</v>
      </c>
      <c r="PO14">
        <v>559</v>
      </c>
      <c r="PP14">
        <v>52</v>
      </c>
      <c r="PQ14">
        <v>2</v>
      </c>
      <c r="PR14">
        <v>1</v>
      </c>
      <c r="PS14">
        <v>0</v>
      </c>
      <c r="PT14">
        <v>39</v>
      </c>
      <c r="PU14">
        <v>653</v>
      </c>
      <c r="PV14">
        <v>575</v>
      </c>
      <c r="PW14">
        <v>14</v>
      </c>
      <c r="PX14">
        <v>1</v>
      </c>
      <c r="PY14">
        <v>6</v>
      </c>
      <c r="PZ14">
        <v>1</v>
      </c>
      <c r="QA14">
        <v>56</v>
      </c>
      <c r="QB14">
        <v>653</v>
      </c>
      <c r="QC14">
        <v>659</v>
      </c>
      <c r="QD14">
        <v>114</v>
      </c>
      <c r="QE14">
        <v>773</v>
      </c>
      <c r="QF14">
        <v>3</v>
      </c>
      <c r="QG14">
        <v>42</v>
      </c>
      <c r="QH14">
        <v>352</v>
      </c>
      <c r="QI14">
        <v>7</v>
      </c>
      <c r="QJ14">
        <v>101</v>
      </c>
      <c r="QK14">
        <v>64</v>
      </c>
      <c r="QL14">
        <v>8</v>
      </c>
      <c r="QM14">
        <v>15</v>
      </c>
      <c r="QN14">
        <v>42</v>
      </c>
      <c r="QO14">
        <v>1</v>
      </c>
      <c r="QP14">
        <v>590</v>
      </c>
      <c r="QQ14">
        <v>327</v>
      </c>
      <c r="QR14">
        <v>19</v>
      </c>
      <c r="QS14">
        <v>47</v>
      </c>
      <c r="QT14">
        <v>60</v>
      </c>
      <c r="QU14">
        <v>44</v>
      </c>
      <c r="QV14">
        <v>14</v>
      </c>
      <c r="QW14">
        <v>28</v>
      </c>
      <c r="QX14">
        <v>1</v>
      </c>
      <c r="QY14">
        <v>540</v>
      </c>
      <c r="QZ14">
        <v>679</v>
      </c>
      <c r="RA14">
        <v>26</v>
      </c>
      <c r="RB14">
        <v>148</v>
      </c>
      <c r="RC14">
        <v>124</v>
      </c>
      <c r="RD14">
        <v>52</v>
      </c>
      <c r="RE14">
        <v>29</v>
      </c>
      <c r="RF14">
        <v>70</v>
      </c>
      <c r="RG14">
        <v>2</v>
      </c>
      <c r="RH14">
        <v>1130</v>
      </c>
      <c r="RI14">
        <v>36</v>
      </c>
      <c r="RJ14">
        <v>139</v>
      </c>
      <c r="RK14">
        <v>81</v>
      </c>
      <c r="RL14">
        <v>75</v>
      </c>
      <c r="RM14">
        <v>115</v>
      </c>
      <c r="RN14">
        <v>30</v>
      </c>
      <c r="RO14">
        <v>197</v>
      </c>
      <c r="RP14">
        <v>673</v>
      </c>
      <c r="RQ14">
        <v>33</v>
      </c>
      <c r="RR14">
        <v>143</v>
      </c>
      <c r="RS14">
        <v>114</v>
      </c>
      <c r="RT14">
        <v>27</v>
      </c>
      <c r="RU14">
        <v>98</v>
      </c>
      <c r="RV14">
        <v>33</v>
      </c>
      <c r="RW14">
        <v>171</v>
      </c>
      <c r="RX14">
        <v>619</v>
      </c>
      <c r="RY14">
        <v>69</v>
      </c>
      <c r="RZ14">
        <v>282</v>
      </c>
      <c r="SA14">
        <v>195</v>
      </c>
      <c r="SB14">
        <v>102</v>
      </c>
      <c r="SC14">
        <v>213</v>
      </c>
      <c r="SD14">
        <v>63</v>
      </c>
      <c r="SE14">
        <v>368</v>
      </c>
      <c r="SF14">
        <v>1292</v>
      </c>
      <c r="SG14">
        <v>76</v>
      </c>
      <c r="SH14">
        <v>45</v>
      </c>
      <c r="SI14">
        <v>75</v>
      </c>
      <c r="SJ14">
        <v>164</v>
      </c>
      <c r="SK14">
        <v>28</v>
      </c>
      <c r="SL14">
        <v>64</v>
      </c>
      <c r="SM14">
        <v>28</v>
      </c>
      <c r="SN14">
        <v>13</v>
      </c>
      <c r="SO14">
        <v>0</v>
      </c>
      <c r="SP14">
        <v>0</v>
      </c>
      <c r="SQ14">
        <v>160</v>
      </c>
      <c r="SR14">
        <v>653</v>
      </c>
      <c r="SS14">
        <v>132</v>
      </c>
      <c r="ST14">
        <v>69</v>
      </c>
      <c r="SU14">
        <v>134</v>
      </c>
      <c r="SV14">
        <v>325</v>
      </c>
      <c r="SW14">
        <v>58</v>
      </c>
      <c r="SX14">
        <v>127</v>
      </c>
      <c r="SY14">
        <v>70</v>
      </c>
      <c r="SZ14">
        <v>24</v>
      </c>
      <c r="TA14">
        <v>0</v>
      </c>
      <c r="TB14">
        <v>0</v>
      </c>
      <c r="TC14">
        <v>314</v>
      </c>
      <c r="TD14">
        <v>1253</v>
      </c>
      <c r="TE14">
        <v>41</v>
      </c>
      <c r="TF14">
        <v>25</v>
      </c>
      <c r="TG14">
        <v>19</v>
      </c>
      <c r="TH14">
        <v>24</v>
      </c>
      <c r="TI14">
        <v>36</v>
      </c>
      <c r="TJ14">
        <v>19</v>
      </c>
      <c r="TK14">
        <v>13</v>
      </c>
      <c r="TL14">
        <v>170</v>
      </c>
      <c r="TM14">
        <v>120</v>
      </c>
      <c r="TN14">
        <v>467</v>
      </c>
      <c r="TO14">
        <v>42</v>
      </c>
      <c r="TP14">
        <v>20</v>
      </c>
      <c r="TQ14">
        <v>19</v>
      </c>
      <c r="TR14">
        <v>24</v>
      </c>
      <c r="TS14">
        <v>30</v>
      </c>
      <c r="TT14">
        <v>26</v>
      </c>
      <c r="TU14">
        <v>22</v>
      </c>
      <c r="TV14">
        <v>159</v>
      </c>
      <c r="TW14">
        <v>68</v>
      </c>
      <c r="TX14">
        <v>410</v>
      </c>
      <c r="TY14">
        <v>83</v>
      </c>
      <c r="TZ14">
        <v>45</v>
      </c>
      <c r="UA14">
        <v>38</v>
      </c>
      <c r="UB14">
        <v>48</v>
      </c>
      <c r="UC14">
        <v>66</v>
      </c>
      <c r="UD14">
        <v>45</v>
      </c>
      <c r="UE14">
        <v>35</v>
      </c>
      <c r="UF14">
        <v>329</v>
      </c>
      <c r="UG14">
        <v>188</v>
      </c>
      <c r="UH14">
        <v>877</v>
      </c>
      <c r="UI14">
        <v>64</v>
      </c>
      <c r="UJ14">
        <v>59</v>
      </c>
      <c r="UK14">
        <v>60</v>
      </c>
      <c r="UL14">
        <v>70</v>
      </c>
      <c r="UM14">
        <v>124</v>
      </c>
      <c r="UN14">
        <v>129</v>
      </c>
      <c r="UO14">
        <v>2</v>
      </c>
      <c r="UP14">
        <v>21</v>
      </c>
      <c r="UQ14">
        <v>12</v>
      </c>
      <c r="UR14">
        <v>69</v>
      </c>
      <c r="US14">
        <v>44</v>
      </c>
      <c r="UT14">
        <v>54</v>
      </c>
      <c r="UU14">
        <v>3</v>
      </c>
      <c r="UV14">
        <v>20</v>
      </c>
      <c r="UW14">
        <v>31</v>
      </c>
      <c r="UX14">
        <v>0</v>
      </c>
      <c r="UY14">
        <v>211</v>
      </c>
      <c r="UZ14">
        <v>467</v>
      </c>
      <c r="VA14">
        <v>13</v>
      </c>
      <c r="VB14">
        <v>18</v>
      </c>
      <c r="VC14">
        <v>10</v>
      </c>
      <c r="VD14">
        <v>98</v>
      </c>
      <c r="VE14">
        <v>26</v>
      </c>
      <c r="VF14">
        <v>7</v>
      </c>
      <c r="VG14">
        <v>2</v>
      </c>
      <c r="VH14">
        <v>48</v>
      </c>
      <c r="VI14">
        <v>24</v>
      </c>
      <c r="VJ14">
        <v>1</v>
      </c>
      <c r="VK14">
        <v>163</v>
      </c>
      <c r="VL14">
        <v>410</v>
      </c>
      <c r="VM14">
        <v>15</v>
      </c>
      <c r="VN14">
        <v>39</v>
      </c>
      <c r="VO14">
        <v>22</v>
      </c>
      <c r="VP14">
        <v>167</v>
      </c>
      <c r="VQ14">
        <v>70</v>
      </c>
      <c r="VR14">
        <v>61</v>
      </c>
      <c r="VS14">
        <v>5</v>
      </c>
      <c r="VT14">
        <v>68</v>
      </c>
      <c r="VU14">
        <v>55</v>
      </c>
      <c r="VV14">
        <v>1</v>
      </c>
      <c r="VW14">
        <v>374</v>
      </c>
      <c r="VX14">
        <v>877</v>
      </c>
      <c r="VY14">
        <v>2</v>
      </c>
      <c r="VZ14">
        <v>44</v>
      </c>
      <c r="WA14">
        <v>57</v>
      </c>
      <c r="WB14">
        <v>74</v>
      </c>
      <c r="WC14">
        <v>54</v>
      </c>
      <c r="WD14">
        <v>15</v>
      </c>
      <c r="WE14">
        <v>21</v>
      </c>
      <c r="WF14">
        <v>54</v>
      </c>
      <c r="WG14">
        <v>50</v>
      </c>
      <c r="WH14">
        <v>49</v>
      </c>
      <c r="WI14">
        <v>5</v>
      </c>
      <c r="WJ14">
        <v>42</v>
      </c>
      <c r="WK14">
        <v>467</v>
      </c>
      <c r="WL14">
        <v>1</v>
      </c>
      <c r="WM14">
        <v>45</v>
      </c>
      <c r="WN14">
        <v>52</v>
      </c>
      <c r="WO14">
        <v>63</v>
      </c>
      <c r="WP14">
        <v>28</v>
      </c>
      <c r="WQ14">
        <v>24</v>
      </c>
      <c r="WR14">
        <v>26</v>
      </c>
      <c r="WS14">
        <v>23</v>
      </c>
      <c r="WT14">
        <v>62</v>
      </c>
      <c r="WU14">
        <v>57</v>
      </c>
      <c r="WV14">
        <v>8</v>
      </c>
      <c r="WW14">
        <v>21</v>
      </c>
      <c r="WX14">
        <v>410</v>
      </c>
      <c r="WY14">
        <v>3</v>
      </c>
      <c r="WZ14">
        <v>89</v>
      </c>
      <c r="XA14">
        <v>109</v>
      </c>
      <c r="XB14">
        <v>137</v>
      </c>
      <c r="XC14">
        <v>82</v>
      </c>
      <c r="XD14">
        <v>39</v>
      </c>
      <c r="XE14">
        <v>47</v>
      </c>
      <c r="XF14">
        <v>77</v>
      </c>
      <c r="XG14">
        <v>112</v>
      </c>
      <c r="XH14">
        <v>106</v>
      </c>
      <c r="XI14">
        <v>13</v>
      </c>
      <c r="XJ14">
        <v>63</v>
      </c>
      <c r="XK14">
        <v>877</v>
      </c>
      <c r="XL14">
        <v>420</v>
      </c>
      <c r="XM14">
        <v>40</v>
      </c>
      <c r="XN14">
        <v>141</v>
      </c>
      <c r="XO14">
        <v>75</v>
      </c>
      <c r="XP14">
        <v>4</v>
      </c>
      <c r="XQ14">
        <v>123</v>
      </c>
      <c r="XR14">
        <v>17</v>
      </c>
      <c r="XS14">
        <v>5</v>
      </c>
      <c r="XT14">
        <v>10</v>
      </c>
      <c r="XU14">
        <v>41</v>
      </c>
      <c r="XV14">
        <v>876</v>
      </c>
      <c r="XW14">
        <v>50</v>
      </c>
      <c r="XX14">
        <v>69</v>
      </c>
      <c r="XY14">
        <v>86</v>
      </c>
      <c r="XZ14">
        <v>94</v>
      </c>
      <c r="YA14">
        <v>166</v>
      </c>
      <c r="YB14">
        <v>138</v>
      </c>
      <c r="YC14">
        <v>64</v>
      </c>
      <c r="YD14">
        <v>148</v>
      </c>
      <c r="YE14">
        <v>52</v>
      </c>
      <c r="YF14">
        <v>867</v>
      </c>
      <c r="YG14">
        <v>142</v>
      </c>
      <c r="YH14">
        <v>319</v>
      </c>
      <c r="YI14">
        <v>228</v>
      </c>
      <c r="YJ14">
        <v>59</v>
      </c>
      <c r="YK14">
        <v>51</v>
      </c>
      <c r="YL14">
        <v>12</v>
      </c>
      <c r="YM14">
        <v>56</v>
      </c>
      <c r="YN14">
        <v>867</v>
      </c>
      <c r="YO14">
        <v>9</v>
      </c>
      <c r="YP14">
        <v>11</v>
      </c>
      <c r="YQ14">
        <v>59</v>
      </c>
      <c r="YR14">
        <v>47</v>
      </c>
      <c r="YS14">
        <v>15</v>
      </c>
      <c r="YT14">
        <v>141</v>
      </c>
      <c r="YU14">
        <v>13</v>
      </c>
      <c r="YV14">
        <v>1</v>
      </c>
      <c r="YW14">
        <v>0</v>
      </c>
      <c r="YX14">
        <v>2</v>
      </c>
      <c r="YY14">
        <v>3</v>
      </c>
      <c r="YZ14">
        <v>19</v>
      </c>
      <c r="ZA14">
        <v>8</v>
      </c>
      <c r="ZB14">
        <v>1</v>
      </c>
      <c r="ZC14">
        <v>1</v>
      </c>
      <c r="ZD14">
        <v>3</v>
      </c>
      <c r="ZE14">
        <v>3</v>
      </c>
      <c r="ZF14">
        <v>16</v>
      </c>
      <c r="ZG14">
        <v>361</v>
      </c>
      <c r="ZH14">
        <v>215</v>
      </c>
      <c r="ZI14">
        <v>48</v>
      </c>
      <c r="ZJ14">
        <v>7</v>
      </c>
      <c r="ZK14">
        <v>1</v>
      </c>
      <c r="ZL14">
        <v>41</v>
      </c>
      <c r="ZM14">
        <v>673</v>
      </c>
      <c r="ZN14">
        <v>333</v>
      </c>
      <c r="ZO14">
        <v>203</v>
      </c>
      <c r="ZP14">
        <v>53</v>
      </c>
      <c r="ZQ14">
        <v>8</v>
      </c>
      <c r="ZR14">
        <v>4</v>
      </c>
      <c r="ZS14">
        <v>18</v>
      </c>
      <c r="ZT14">
        <v>619</v>
      </c>
      <c r="ZU14">
        <v>694</v>
      </c>
      <c r="ZV14">
        <v>418</v>
      </c>
      <c r="ZW14">
        <v>101</v>
      </c>
      <c r="ZX14">
        <v>15</v>
      </c>
      <c r="ZY14">
        <v>5</v>
      </c>
      <c r="ZZ14">
        <v>59</v>
      </c>
      <c r="AAA14">
        <v>1292</v>
      </c>
      <c r="AAB14">
        <v>30</v>
      </c>
      <c r="AAC14">
        <v>70</v>
      </c>
      <c r="AAD14">
        <v>42</v>
      </c>
      <c r="AAE14">
        <v>24</v>
      </c>
      <c r="AAF14">
        <v>51</v>
      </c>
      <c r="AAG14">
        <v>14</v>
      </c>
      <c r="AAH14">
        <v>34</v>
      </c>
      <c r="AAI14">
        <v>29</v>
      </c>
      <c r="AAJ14">
        <v>86</v>
      </c>
      <c r="AAK14">
        <v>73</v>
      </c>
      <c r="AAL14">
        <v>453</v>
      </c>
      <c r="AAM14">
        <v>21</v>
      </c>
      <c r="AAN14">
        <v>82</v>
      </c>
      <c r="AAO14">
        <v>34</v>
      </c>
      <c r="AAP14">
        <v>52</v>
      </c>
      <c r="AAQ14">
        <v>3</v>
      </c>
      <c r="AAR14">
        <v>26</v>
      </c>
      <c r="AAS14">
        <v>43</v>
      </c>
      <c r="AAT14">
        <v>7</v>
      </c>
      <c r="AAU14">
        <v>71</v>
      </c>
      <c r="AAV14">
        <v>35</v>
      </c>
      <c r="AAW14">
        <v>374</v>
      </c>
      <c r="AAX14">
        <v>51</v>
      </c>
      <c r="AAY14">
        <v>152</v>
      </c>
      <c r="AAZ14">
        <v>76</v>
      </c>
      <c r="ABA14">
        <v>76</v>
      </c>
      <c r="ABB14">
        <v>54</v>
      </c>
      <c r="ABC14">
        <v>40</v>
      </c>
      <c r="ABD14">
        <v>77</v>
      </c>
      <c r="ABE14">
        <v>36</v>
      </c>
      <c r="ABF14">
        <v>157</v>
      </c>
      <c r="ABG14">
        <v>108</v>
      </c>
      <c r="ABH14">
        <v>827</v>
      </c>
      <c r="ABI14">
        <v>0</v>
      </c>
      <c r="ABJ14">
        <v>8</v>
      </c>
      <c r="ABK14">
        <v>27</v>
      </c>
      <c r="ABL14">
        <v>83</v>
      </c>
      <c r="ABM14">
        <v>44</v>
      </c>
      <c r="ABN14">
        <v>16</v>
      </c>
      <c r="ABO14">
        <v>61</v>
      </c>
      <c r="ABP14">
        <v>113</v>
      </c>
      <c r="ABQ14">
        <v>352</v>
      </c>
      <c r="ABR14">
        <v>0</v>
      </c>
      <c r="ABS14">
        <v>3</v>
      </c>
      <c r="ABT14">
        <v>17</v>
      </c>
      <c r="ABU14">
        <v>86</v>
      </c>
      <c r="ABV14">
        <v>17</v>
      </c>
      <c r="ABW14">
        <v>22</v>
      </c>
      <c r="ABX14">
        <v>104</v>
      </c>
      <c r="ABY14">
        <v>78</v>
      </c>
      <c r="ABZ14">
        <v>327</v>
      </c>
      <c r="ACA14">
        <v>419</v>
      </c>
      <c r="ACB14">
        <v>213</v>
      </c>
      <c r="ACC14">
        <v>20</v>
      </c>
      <c r="ACD14">
        <v>1</v>
      </c>
      <c r="ACE14">
        <v>0</v>
      </c>
      <c r="ACF14">
        <v>498</v>
      </c>
      <c r="ACG14">
        <v>138</v>
      </c>
      <c r="ACH14">
        <v>17</v>
      </c>
      <c r="ACI14">
        <v>653</v>
      </c>
      <c r="ACJ14">
        <v>458</v>
      </c>
      <c r="ACK14">
        <v>43</v>
      </c>
      <c r="ACL14">
        <v>139</v>
      </c>
      <c r="ACM14">
        <v>13</v>
      </c>
      <c r="ACN14">
        <v>653</v>
      </c>
    </row>
    <row r="15" spans="1:768">
      <c r="A15" t="s">
        <v>816</v>
      </c>
      <c r="B15" t="s">
        <v>767</v>
      </c>
      <c r="C15" t="s">
        <v>817</v>
      </c>
      <c r="D15" s="6">
        <f t="shared" si="0"/>
        <v>0.54119061936259771</v>
      </c>
      <c r="E15">
        <v>35</v>
      </c>
      <c r="F15">
        <v>29</v>
      </c>
      <c r="G15">
        <v>23</v>
      </c>
      <c r="H15">
        <v>23</v>
      </c>
      <c r="I15">
        <v>20</v>
      </c>
      <c r="J15">
        <v>23</v>
      </c>
      <c r="K15">
        <v>23</v>
      </c>
      <c r="L15">
        <v>22</v>
      </c>
      <c r="M15">
        <v>20</v>
      </c>
      <c r="N15">
        <v>20</v>
      </c>
      <c r="O15">
        <v>15</v>
      </c>
      <c r="P15">
        <v>18</v>
      </c>
      <c r="Q15">
        <v>15</v>
      </c>
      <c r="R15">
        <v>12</v>
      </c>
      <c r="S15">
        <v>20</v>
      </c>
      <c r="T15">
        <v>17</v>
      </c>
      <c r="U15">
        <v>20</v>
      </c>
      <c r="V15">
        <v>13</v>
      </c>
      <c r="W15">
        <v>17</v>
      </c>
      <c r="X15">
        <v>13</v>
      </c>
      <c r="Y15">
        <v>160</v>
      </c>
      <c r="Z15">
        <v>264</v>
      </c>
      <c r="AA15">
        <v>246</v>
      </c>
      <c r="AB15">
        <v>194</v>
      </c>
      <c r="AC15">
        <v>129</v>
      </c>
      <c r="AD15">
        <v>93</v>
      </c>
      <c r="AE15">
        <v>96</v>
      </c>
      <c r="AF15">
        <v>62</v>
      </c>
      <c r="AG15">
        <v>48</v>
      </c>
      <c r="AH15">
        <v>43</v>
      </c>
      <c r="AI15">
        <v>33</v>
      </c>
      <c r="AJ15">
        <v>15</v>
      </c>
      <c r="AK15">
        <v>10</v>
      </c>
      <c r="AL15">
        <v>5</v>
      </c>
      <c r="AM15">
        <v>1796</v>
      </c>
      <c r="AN15">
        <v>29</v>
      </c>
      <c r="AO15">
        <v>25</v>
      </c>
      <c r="AP15">
        <v>22</v>
      </c>
      <c r="AQ15">
        <v>22</v>
      </c>
      <c r="AR15">
        <v>25</v>
      </c>
      <c r="AS15">
        <v>24</v>
      </c>
      <c r="AT15">
        <v>22</v>
      </c>
      <c r="AU15">
        <v>25</v>
      </c>
      <c r="AV15">
        <v>22</v>
      </c>
      <c r="AW15">
        <v>18</v>
      </c>
      <c r="AX15">
        <v>19</v>
      </c>
      <c r="AY15">
        <v>24</v>
      </c>
      <c r="AZ15">
        <v>13</v>
      </c>
      <c r="BA15">
        <v>21</v>
      </c>
      <c r="BB15">
        <v>14</v>
      </c>
      <c r="BC15">
        <v>13</v>
      </c>
      <c r="BD15">
        <v>15</v>
      </c>
      <c r="BE15">
        <v>28</v>
      </c>
      <c r="BF15">
        <v>22</v>
      </c>
      <c r="BG15">
        <v>23</v>
      </c>
      <c r="BH15">
        <v>208</v>
      </c>
      <c r="BI15">
        <v>286</v>
      </c>
      <c r="BJ15">
        <v>264</v>
      </c>
      <c r="BK15">
        <v>176</v>
      </c>
      <c r="BL15">
        <v>131</v>
      </c>
      <c r="BM15">
        <v>124</v>
      </c>
      <c r="BN15">
        <v>79</v>
      </c>
      <c r="BO15">
        <v>67</v>
      </c>
      <c r="BP15">
        <v>46</v>
      </c>
      <c r="BQ15">
        <v>41</v>
      </c>
      <c r="BR15">
        <v>28</v>
      </c>
      <c r="BS15">
        <v>25</v>
      </c>
      <c r="BT15">
        <v>22</v>
      </c>
      <c r="BU15">
        <v>11</v>
      </c>
      <c r="BV15">
        <v>1934</v>
      </c>
      <c r="BW15">
        <v>64</v>
      </c>
      <c r="BX15">
        <v>54</v>
      </c>
      <c r="BY15">
        <v>45</v>
      </c>
      <c r="BZ15">
        <v>45</v>
      </c>
      <c r="CA15">
        <v>45</v>
      </c>
      <c r="CB15">
        <v>47</v>
      </c>
      <c r="CC15">
        <v>45</v>
      </c>
      <c r="CD15">
        <v>47</v>
      </c>
      <c r="CE15">
        <v>42</v>
      </c>
      <c r="CF15">
        <v>38</v>
      </c>
      <c r="CG15">
        <v>34</v>
      </c>
      <c r="CH15">
        <v>42</v>
      </c>
      <c r="CI15">
        <v>28</v>
      </c>
      <c r="CJ15">
        <v>33</v>
      </c>
      <c r="CK15">
        <v>34</v>
      </c>
      <c r="CL15">
        <v>30</v>
      </c>
      <c r="CM15">
        <v>35</v>
      </c>
      <c r="CN15">
        <v>41</v>
      </c>
      <c r="CO15">
        <v>39</v>
      </c>
      <c r="CP15">
        <v>36</v>
      </c>
      <c r="CQ15">
        <v>368</v>
      </c>
      <c r="CR15">
        <v>550</v>
      </c>
      <c r="CS15">
        <v>510</v>
      </c>
      <c r="CT15">
        <v>370</v>
      </c>
      <c r="CU15">
        <v>260</v>
      </c>
      <c r="CV15">
        <v>217</v>
      </c>
      <c r="CW15">
        <v>175</v>
      </c>
      <c r="CX15">
        <v>129</v>
      </c>
      <c r="CY15">
        <v>94</v>
      </c>
      <c r="CZ15">
        <v>84</v>
      </c>
      <c r="DA15">
        <v>61</v>
      </c>
      <c r="DB15">
        <v>40</v>
      </c>
      <c r="DC15">
        <v>32</v>
      </c>
      <c r="DD15">
        <v>16</v>
      </c>
      <c r="DE15">
        <v>3730</v>
      </c>
      <c r="DF15">
        <v>1266</v>
      </c>
      <c r="DG15">
        <v>388</v>
      </c>
      <c r="DH15">
        <v>56</v>
      </c>
      <c r="DI15">
        <v>56</v>
      </c>
      <c r="DJ15">
        <v>30</v>
      </c>
      <c r="DK15">
        <v>1796</v>
      </c>
      <c r="DL15">
        <v>1330</v>
      </c>
      <c r="DM15">
        <v>395</v>
      </c>
      <c r="DN15">
        <v>80</v>
      </c>
      <c r="DO15">
        <v>43</v>
      </c>
      <c r="DP15">
        <v>86</v>
      </c>
      <c r="DQ15">
        <v>1934</v>
      </c>
      <c r="DR15">
        <v>2596</v>
      </c>
      <c r="DS15">
        <v>783</v>
      </c>
      <c r="DT15">
        <v>136</v>
      </c>
      <c r="DU15">
        <v>99</v>
      </c>
      <c r="DV15">
        <v>116</v>
      </c>
      <c r="DW15">
        <v>3730</v>
      </c>
      <c r="DX15">
        <v>2625</v>
      </c>
      <c r="DY15">
        <v>135</v>
      </c>
      <c r="DZ15">
        <v>232</v>
      </c>
      <c r="EA15">
        <v>38</v>
      </c>
      <c r="EB15">
        <v>281</v>
      </c>
      <c r="EC15">
        <v>383</v>
      </c>
      <c r="ED15">
        <v>0</v>
      </c>
      <c r="EE15">
        <v>3694</v>
      </c>
      <c r="EF15">
        <v>2525</v>
      </c>
      <c r="EG15">
        <v>45</v>
      </c>
      <c r="EH15">
        <v>242</v>
      </c>
      <c r="EI15">
        <v>39</v>
      </c>
      <c r="EJ15">
        <v>292</v>
      </c>
      <c r="EK15">
        <v>353</v>
      </c>
      <c r="EL15">
        <v>198</v>
      </c>
      <c r="EM15">
        <v>3694</v>
      </c>
      <c r="EN15">
        <v>2396</v>
      </c>
      <c r="EO15">
        <v>4</v>
      </c>
      <c r="EP15">
        <v>716</v>
      </c>
      <c r="EQ15">
        <v>79</v>
      </c>
      <c r="ER15">
        <v>166</v>
      </c>
      <c r="ES15">
        <v>82</v>
      </c>
      <c r="ET15">
        <v>251</v>
      </c>
      <c r="EU15">
        <v>3694</v>
      </c>
      <c r="EV15">
        <v>3151</v>
      </c>
      <c r="EW15">
        <v>334</v>
      </c>
      <c r="EX15">
        <v>39</v>
      </c>
      <c r="EY15">
        <v>106</v>
      </c>
      <c r="EZ15">
        <v>3630</v>
      </c>
      <c r="FA15">
        <v>2550</v>
      </c>
      <c r="FB15">
        <v>496</v>
      </c>
      <c r="FC15">
        <v>438</v>
      </c>
      <c r="FD15">
        <v>246</v>
      </c>
      <c r="FE15">
        <v>3730</v>
      </c>
      <c r="FF15">
        <v>967</v>
      </c>
      <c r="FG15">
        <v>228</v>
      </c>
      <c r="FH15">
        <v>59</v>
      </c>
      <c r="FI15">
        <v>31</v>
      </c>
      <c r="FJ15">
        <v>649</v>
      </c>
      <c r="FK15">
        <v>967</v>
      </c>
      <c r="FL15">
        <v>402</v>
      </c>
      <c r="FM15">
        <v>396</v>
      </c>
      <c r="FN15">
        <v>113</v>
      </c>
      <c r="FO15">
        <v>16</v>
      </c>
      <c r="FP15">
        <v>40</v>
      </c>
      <c r="FQ15">
        <v>729</v>
      </c>
      <c r="FR15">
        <v>2592</v>
      </c>
      <c r="FS15">
        <v>246</v>
      </c>
      <c r="FT15">
        <v>3567</v>
      </c>
      <c r="FU15">
        <v>729</v>
      </c>
      <c r="FV15">
        <v>239</v>
      </c>
      <c r="FW15">
        <v>13</v>
      </c>
      <c r="FX15">
        <v>21</v>
      </c>
      <c r="FY15">
        <v>32</v>
      </c>
      <c r="FZ15">
        <v>224</v>
      </c>
      <c r="GA15">
        <v>187</v>
      </c>
      <c r="GB15">
        <v>13</v>
      </c>
      <c r="GC15">
        <v>0</v>
      </c>
      <c r="GD15">
        <v>3</v>
      </c>
      <c r="GE15">
        <v>2</v>
      </c>
      <c r="GF15">
        <v>2</v>
      </c>
      <c r="GG15">
        <v>7</v>
      </c>
      <c r="GH15">
        <v>1</v>
      </c>
      <c r="GI15">
        <v>2</v>
      </c>
      <c r="GJ15">
        <v>3</v>
      </c>
      <c r="GK15">
        <v>0</v>
      </c>
      <c r="GL15">
        <v>6</v>
      </c>
      <c r="GM15">
        <v>1</v>
      </c>
      <c r="GN15">
        <v>5</v>
      </c>
      <c r="GO15">
        <v>5</v>
      </c>
      <c r="GP15">
        <v>2</v>
      </c>
      <c r="GQ15">
        <v>13</v>
      </c>
      <c r="GR15">
        <v>493</v>
      </c>
      <c r="GS15">
        <v>226</v>
      </c>
      <c r="GT15">
        <v>113</v>
      </c>
      <c r="GU15">
        <v>43</v>
      </c>
      <c r="GV15">
        <v>9</v>
      </c>
      <c r="GW15">
        <v>884</v>
      </c>
      <c r="GX15">
        <v>986</v>
      </c>
      <c r="GY15">
        <v>678</v>
      </c>
      <c r="GZ15">
        <v>452</v>
      </c>
      <c r="HA15">
        <v>215</v>
      </c>
      <c r="HB15">
        <v>60</v>
      </c>
      <c r="HC15">
        <v>2391</v>
      </c>
      <c r="HD15">
        <v>201</v>
      </c>
      <c r="HE15">
        <v>334</v>
      </c>
      <c r="HF15">
        <v>255</v>
      </c>
      <c r="HG15">
        <v>142</v>
      </c>
      <c r="HH15">
        <v>45</v>
      </c>
      <c r="HI15">
        <v>977</v>
      </c>
      <c r="HJ15">
        <v>0</v>
      </c>
      <c r="HK15">
        <v>195</v>
      </c>
      <c r="HL15">
        <v>105</v>
      </c>
      <c r="HM15">
        <v>31</v>
      </c>
      <c r="HN15">
        <v>2</v>
      </c>
      <c r="HO15">
        <v>4</v>
      </c>
      <c r="HP15">
        <v>0</v>
      </c>
      <c r="HQ15">
        <v>124</v>
      </c>
      <c r="HR15">
        <v>49</v>
      </c>
      <c r="HS15">
        <v>8</v>
      </c>
      <c r="HT15">
        <v>1</v>
      </c>
      <c r="HU15">
        <v>1</v>
      </c>
      <c r="HV15">
        <v>0</v>
      </c>
      <c r="HW15">
        <v>0</v>
      </c>
      <c r="HX15">
        <v>38</v>
      </c>
      <c r="HY15">
        <v>20</v>
      </c>
      <c r="HZ15">
        <v>12</v>
      </c>
      <c r="IA15">
        <v>2</v>
      </c>
      <c r="IB15">
        <v>292</v>
      </c>
      <c r="IC15">
        <v>319</v>
      </c>
      <c r="ID15">
        <v>192</v>
      </c>
      <c r="IE15">
        <v>59</v>
      </c>
      <c r="IF15">
        <v>15</v>
      </c>
      <c r="IG15">
        <v>7</v>
      </c>
      <c r="IH15">
        <v>149</v>
      </c>
      <c r="II15">
        <v>67</v>
      </c>
      <c r="IJ15">
        <v>22</v>
      </c>
      <c r="IK15">
        <v>238</v>
      </c>
      <c r="IL15">
        <v>186</v>
      </c>
      <c r="IM15">
        <v>99</v>
      </c>
      <c r="IN15">
        <v>48</v>
      </c>
      <c r="IO15">
        <v>333</v>
      </c>
      <c r="IP15">
        <v>2</v>
      </c>
      <c r="IQ15">
        <v>17</v>
      </c>
      <c r="IR15">
        <v>2</v>
      </c>
      <c r="IS15">
        <v>21</v>
      </c>
      <c r="IT15">
        <v>247</v>
      </c>
      <c r="IU15">
        <v>99</v>
      </c>
      <c r="IV15">
        <v>58</v>
      </c>
      <c r="IW15">
        <v>404</v>
      </c>
      <c r="IX15">
        <v>274</v>
      </c>
      <c r="IY15">
        <v>137</v>
      </c>
      <c r="IZ15">
        <v>129</v>
      </c>
      <c r="JA15">
        <v>540</v>
      </c>
      <c r="JB15">
        <v>5</v>
      </c>
      <c r="JC15">
        <v>20</v>
      </c>
      <c r="JD15">
        <v>8</v>
      </c>
      <c r="JE15">
        <v>33</v>
      </c>
      <c r="JF15">
        <v>209</v>
      </c>
      <c r="JG15">
        <v>119</v>
      </c>
      <c r="JH15">
        <v>81</v>
      </c>
      <c r="JI15">
        <v>59</v>
      </c>
      <c r="JJ15">
        <v>124</v>
      </c>
      <c r="JK15">
        <v>592</v>
      </c>
      <c r="JL15">
        <v>660</v>
      </c>
      <c r="JM15">
        <v>381</v>
      </c>
      <c r="JN15">
        <v>260</v>
      </c>
      <c r="JO15">
        <v>182</v>
      </c>
      <c r="JP15">
        <v>324</v>
      </c>
      <c r="JQ15">
        <v>1807</v>
      </c>
      <c r="JR15">
        <v>216</v>
      </c>
      <c r="JS15">
        <v>48</v>
      </c>
      <c r="JT15">
        <v>28</v>
      </c>
      <c r="JU15">
        <v>137</v>
      </c>
      <c r="JV15">
        <v>113</v>
      </c>
      <c r="JW15">
        <v>87</v>
      </c>
      <c r="JX15">
        <v>87</v>
      </c>
      <c r="JY15">
        <v>168</v>
      </c>
      <c r="JZ15">
        <v>884</v>
      </c>
      <c r="KA15">
        <v>432</v>
      </c>
      <c r="KB15">
        <v>96</v>
      </c>
      <c r="KC15">
        <v>56</v>
      </c>
      <c r="KD15">
        <v>367</v>
      </c>
      <c r="KE15">
        <v>355</v>
      </c>
      <c r="KF15">
        <v>290</v>
      </c>
      <c r="KG15">
        <v>291</v>
      </c>
      <c r="KH15">
        <v>504</v>
      </c>
      <c r="KI15">
        <v>2391</v>
      </c>
      <c r="KJ15">
        <v>664</v>
      </c>
      <c r="KK15">
        <v>253</v>
      </c>
      <c r="KL15">
        <v>228</v>
      </c>
      <c r="KM15">
        <v>122</v>
      </c>
      <c r="KN15">
        <v>122</v>
      </c>
      <c r="KO15">
        <v>1389</v>
      </c>
      <c r="KP15">
        <v>538</v>
      </c>
      <c r="KQ15">
        <v>112</v>
      </c>
      <c r="KR15">
        <v>123</v>
      </c>
      <c r="KS15">
        <v>174</v>
      </c>
      <c r="KT15">
        <v>33</v>
      </c>
      <c r="KU15">
        <v>16</v>
      </c>
      <c r="KV15">
        <v>270</v>
      </c>
      <c r="KW15">
        <v>49</v>
      </c>
      <c r="KX15">
        <v>21</v>
      </c>
      <c r="KY15">
        <v>4</v>
      </c>
      <c r="KZ15">
        <v>29</v>
      </c>
      <c r="LA15">
        <v>26</v>
      </c>
      <c r="LB15">
        <v>78</v>
      </c>
      <c r="LC15">
        <v>190</v>
      </c>
      <c r="LD15">
        <v>1663</v>
      </c>
      <c r="LE15">
        <v>538</v>
      </c>
      <c r="LF15">
        <v>224</v>
      </c>
      <c r="LG15">
        <v>246</v>
      </c>
      <c r="LH15">
        <v>649</v>
      </c>
      <c r="LI15">
        <v>120</v>
      </c>
      <c r="LJ15">
        <v>37</v>
      </c>
      <c r="LK15">
        <v>718</v>
      </c>
      <c r="LL15">
        <v>167</v>
      </c>
      <c r="LM15">
        <v>98</v>
      </c>
      <c r="LN15">
        <v>17</v>
      </c>
      <c r="LO15">
        <v>104</v>
      </c>
      <c r="LP15">
        <v>143</v>
      </c>
      <c r="LQ15">
        <v>216</v>
      </c>
      <c r="LR15">
        <v>486</v>
      </c>
      <c r="LS15">
        <v>3763</v>
      </c>
      <c r="LT15">
        <v>538</v>
      </c>
      <c r="LU15">
        <v>556</v>
      </c>
      <c r="LV15">
        <v>305</v>
      </c>
      <c r="LW15">
        <v>172</v>
      </c>
      <c r="LX15">
        <v>63</v>
      </c>
      <c r="LY15">
        <v>17</v>
      </c>
      <c r="LZ15">
        <v>8</v>
      </c>
      <c r="MA15">
        <v>4</v>
      </c>
      <c r="MB15">
        <v>1663</v>
      </c>
      <c r="MC15">
        <v>538</v>
      </c>
      <c r="MD15">
        <v>1112</v>
      </c>
      <c r="ME15">
        <v>915</v>
      </c>
      <c r="MF15">
        <v>688</v>
      </c>
      <c r="MG15">
        <v>315</v>
      </c>
      <c r="MH15">
        <v>102</v>
      </c>
      <c r="MI15">
        <v>56</v>
      </c>
      <c r="MJ15">
        <v>37</v>
      </c>
      <c r="MK15">
        <v>3763</v>
      </c>
      <c r="ML15" s="5">
        <v>543</v>
      </c>
      <c r="MM15">
        <v>1008</v>
      </c>
      <c r="MN15" s="3">
        <v>9</v>
      </c>
      <c r="MO15">
        <v>0</v>
      </c>
      <c r="MP15">
        <v>103</v>
      </c>
      <c r="MQ15" s="4">
        <v>1663</v>
      </c>
      <c r="MR15">
        <v>1356</v>
      </c>
      <c r="MS15">
        <v>2148</v>
      </c>
      <c r="MT15">
        <v>11</v>
      </c>
      <c r="MU15">
        <v>0</v>
      </c>
      <c r="MV15">
        <v>248</v>
      </c>
      <c r="MW15">
        <v>3763</v>
      </c>
      <c r="MX15">
        <v>208</v>
      </c>
      <c r="MY15">
        <v>291</v>
      </c>
      <c r="MZ15">
        <v>146</v>
      </c>
      <c r="NA15">
        <v>112</v>
      </c>
      <c r="NB15">
        <v>14</v>
      </c>
      <c r="NC15">
        <v>23</v>
      </c>
      <c r="ND15">
        <v>150</v>
      </c>
      <c r="NE15">
        <v>279</v>
      </c>
      <c r="NF15">
        <v>247</v>
      </c>
      <c r="NG15">
        <v>193</v>
      </c>
      <c r="NH15">
        <v>1663</v>
      </c>
      <c r="NI15">
        <v>395</v>
      </c>
      <c r="NJ15">
        <v>612</v>
      </c>
      <c r="NK15">
        <v>371</v>
      </c>
      <c r="NL15">
        <v>238</v>
      </c>
      <c r="NM15">
        <v>35</v>
      </c>
      <c r="NN15">
        <v>60</v>
      </c>
      <c r="NO15">
        <v>419</v>
      </c>
      <c r="NP15">
        <v>616</v>
      </c>
      <c r="NQ15">
        <v>556</v>
      </c>
      <c r="NR15">
        <v>461</v>
      </c>
      <c r="NS15">
        <v>3763</v>
      </c>
      <c r="NT15">
        <v>265</v>
      </c>
      <c r="NU15">
        <v>173</v>
      </c>
      <c r="NV15">
        <v>558</v>
      </c>
      <c r="NW15">
        <v>461</v>
      </c>
      <c r="NX15">
        <v>103</v>
      </c>
      <c r="NY15">
        <v>6</v>
      </c>
      <c r="NZ15">
        <v>97</v>
      </c>
      <c r="OA15">
        <v>1663</v>
      </c>
      <c r="OB15">
        <v>560</v>
      </c>
      <c r="OC15">
        <v>339</v>
      </c>
      <c r="OD15">
        <v>1329</v>
      </c>
      <c r="OE15">
        <v>1071</v>
      </c>
      <c r="OF15">
        <v>225</v>
      </c>
      <c r="OG15">
        <v>9</v>
      </c>
      <c r="OH15">
        <v>230</v>
      </c>
      <c r="OI15">
        <v>3763</v>
      </c>
      <c r="OJ15">
        <v>85</v>
      </c>
      <c r="OK15">
        <v>393</v>
      </c>
      <c r="OL15">
        <v>439</v>
      </c>
      <c r="OM15">
        <v>365</v>
      </c>
      <c r="ON15">
        <v>182</v>
      </c>
      <c r="OO15">
        <v>58</v>
      </c>
      <c r="OP15">
        <v>7</v>
      </c>
      <c r="OQ15">
        <v>3</v>
      </c>
      <c r="OR15">
        <v>131</v>
      </c>
      <c r="OS15">
        <v>1663</v>
      </c>
      <c r="OT15">
        <v>132</v>
      </c>
      <c r="OU15">
        <v>742</v>
      </c>
      <c r="OV15">
        <v>971</v>
      </c>
      <c r="OW15">
        <v>886</v>
      </c>
      <c r="OX15">
        <v>522</v>
      </c>
      <c r="OY15">
        <v>190</v>
      </c>
      <c r="OZ15">
        <v>22</v>
      </c>
      <c r="PA15">
        <v>7</v>
      </c>
      <c r="PB15">
        <v>291</v>
      </c>
      <c r="PC15">
        <v>3763</v>
      </c>
      <c r="PD15">
        <v>39</v>
      </c>
      <c r="PE15">
        <v>19</v>
      </c>
      <c r="PF15">
        <v>1045</v>
      </c>
      <c r="PG15">
        <v>447</v>
      </c>
      <c r="PH15">
        <v>11</v>
      </c>
      <c r="PI15">
        <v>0</v>
      </c>
      <c r="PJ15">
        <v>3</v>
      </c>
      <c r="PK15">
        <v>3</v>
      </c>
      <c r="PL15">
        <v>3</v>
      </c>
      <c r="PM15">
        <v>93</v>
      </c>
      <c r="PN15">
        <v>1663</v>
      </c>
      <c r="PO15">
        <v>1415</v>
      </c>
      <c r="PP15">
        <v>122</v>
      </c>
      <c r="PQ15">
        <v>4</v>
      </c>
      <c r="PR15">
        <v>2</v>
      </c>
      <c r="PS15">
        <v>0</v>
      </c>
      <c r="PT15">
        <v>120</v>
      </c>
      <c r="PU15">
        <v>1663</v>
      </c>
      <c r="PV15">
        <v>1488</v>
      </c>
      <c r="PW15">
        <v>19</v>
      </c>
      <c r="PX15">
        <v>3</v>
      </c>
      <c r="PY15">
        <v>7</v>
      </c>
      <c r="PZ15">
        <v>2</v>
      </c>
      <c r="QA15">
        <v>144</v>
      </c>
      <c r="QB15">
        <v>1663</v>
      </c>
      <c r="QC15">
        <v>1672</v>
      </c>
      <c r="QD15">
        <v>281</v>
      </c>
      <c r="QE15">
        <v>1953</v>
      </c>
      <c r="QF15">
        <v>0</v>
      </c>
      <c r="QG15">
        <v>0</v>
      </c>
      <c r="QH15">
        <v>759</v>
      </c>
      <c r="QI15">
        <v>23</v>
      </c>
      <c r="QJ15">
        <v>277</v>
      </c>
      <c r="QK15">
        <v>177</v>
      </c>
      <c r="QL15">
        <v>19</v>
      </c>
      <c r="QM15">
        <v>107</v>
      </c>
      <c r="QN15">
        <v>114</v>
      </c>
      <c r="QO15">
        <v>2</v>
      </c>
      <c r="QP15">
        <v>1478</v>
      </c>
      <c r="QQ15">
        <v>843</v>
      </c>
      <c r="QR15">
        <v>18</v>
      </c>
      <c r="QS15">
        <v>182</v>
      </c>
      <c r="QT15">
        <v>176</v>
      </c>
      <c r="QU15">
        <v>208</v>
      </c>
      <c r="QV15">
        <v>103</v>
      </c>
      <c r="QW15">
        <v>75</v>
      </c>
      <c r="QX15">
        <v>4</v>
      </c>
      <c r="QY15">
        <v>1609</v>
      </c>
      <c r="QZ15">
        <v>1602</v>
      </c>
      <c r="RA15">
        <v>41</v>
      </c>
      <c r="RB15">
        <v>459</v>
      </c>
      <c r="RC15">
        <v>353</v>
      </c>
      <c r="RD15">
        <v>227</v>
      </c>
      <c r="RE15">
        <v>210</v>
      </c>
      <c r="RF15">
        <v>189</v>
      </c>
      <c r="RG15">
        <v>6</v>
      </c>
      <c r="RH15">
        <v>3087</v>
      </c>
      <c r="RI15">
        <v>71</v>
      </c>
      <c r="RJ15">
        <v>246</v>
      </c>
      <c r="RK15">
        <v>231</v>
      </c>
      <c r="RL15">
        <v>298</v>
      </c>
      <c r="RM15">
        <v>266</v>
      </c>
      <c r="RN15">
        <v>152</v>
      </c>
      <c r="RO15">
        <v>532</v>
      </c>
      <c r="RP15">
        <v>1796</v>
      </c>
      <c r="RQ15">
        <v>50</v>
      </c>
      <c r="RR15">
        <v>317</v>
      </c>
      <c r="RS15">
        <v>367</v>
      </c>
      <c r="RT15">
        <v>179</v>
      </c>
      <c r="RU15">
        <v>259</v>
      </c>
      <c r="RV15">
        <v>148</v>
      </c>
      <c r="RW15">
        <v>614</v>
      </c>
      <c r="RX15">
        <v>1934</v>
      </c>
      <c r="RY15">
        <v>121</v>
      </c>
      <c r="RZ15">
        <v>563</v>
      </c>
      <c r="SA15">
        <v>598</v>
      </c>
      <c r="SB15">
        <v>477</v>
      </c>
      <c r="SC15">
        <v>525</v>
      </c>
      <c r="SD15">
        <v>300</v>
      </c>
      <c r="SE15">
        <v>1146</v>
      </c>
      <c r="SF15">
        <v>3730</v>
      </c>
      <c r="SG15">
        <v>123</v>
      </c>
      <c r="SH15">
        <v>61</v>
      </c>
      <c r="SI15">
        <v>146</v>
      </c>
      <c r="SJ15">
        <v>397</v>
      </c>
      <c r="SK15">
        <v>106</v>
      </c>
      <c r="SL15">
        <v>139</v>
      </c>
      <c r="SM15">
        <v>129</v>
      </c>
      <c r="SN15">
        <v>55</v>
      </c>
      <c r="SO15">
        <v>0</v>
      </c>
      <c r="SP15">
        <v>1</v>
      </c>
      <c r="SQ15">
        <v>506</v>
      </c>
      <c r="SR15">
        <v>1663</v>
      </c>
      <c r="SS15">
        <v>237</v>
      </c>
      <c r="ST15">
        <v>130</v>
      </c>
      <c r="SU15">
        <v>308</v>
      </c>
      <c r="SV15">
        <v>945</v>
      </c>
      <c r="SW15">
        <v>250</v>
      </c>
      <c r="SX15">
        <v>329</v>
      </c>
      <c r="SY15">
        <v>320</v>
      </c>
      <c r="SZ15">
        <v>127</v>
      </c>
      <c r="TA15">
        <v>0</v>
      </c>
      <c r="TB15">
        <v>1</v>
      </c>
      <c r="TC15">
        <v>1116</v>
      </c>
      <c r="TD15">
        <v>3763</v>
      </c>
      <c r="TE15">
        <v>169</v>
      </c>
      <c r="TF15">
        <v>66</v>
      </c>
      <c r="TG15">
        <v>98</v>
      </c>
      <c r="TH15">
        <v>62</v>
      </c>
      <c r="TI15">
        <v>100</v>
      </c>
      <c r="TJ15">
        <v>40</v>
      </c>
      <c r="TK15">
        <v>46</v>
      </c>
      <c r="TL15">
        <v>279</v>
      </c>
      <c r="TM15">
        <v>292</v>
      </c>
      <c r="TN15">
        <v>1152</v>
      </c>
      <c r="TO15">
        <v>163</v>
      </c>
      <c r="TP15">
        <v>94</v>
      </c>
      <c r="TQ15">
        <v>94</v>
      </c>
      <c r="TR15">
        <v>99</v>
      </c>
      <c r="TS15">
        <v>118</v>
      </c>
      <c r="TT15">
        <v>45</v>
      </c>
      <c r="TU15">
        <v>37</v>
      </c>
      <c r="TV15">
        <v>313</v>
      </c>
      <c r="TW15">
        <v>300</v>
      </c>
      <c r="TX15">
        <v>1263</v>
      </c>
      <c r="TY15">
        <v>332</v>
      </c>
      <c r="TZ15">
        <v>160</v>
      </c>
      <c r="UA15">
        <v>192</v>
      </c>
      <c r="UB15">
        <v>161</v>
      </c>
      <c r="UC15">
        <v>218</v>
      </c>
      <c r="UD15">
        <v>85</v>
      </c>
      <c r="UE15">
        <v>83</v>
      </c>
      <c r="UF15">
        <v>592</v>
      </c>
      <c r="UG15">
        <v>592</v>
      </c>
      <c r="UH15">
        <v>2415</v>
      </c>
      <c r="UI15">
        <v>177</v>
      </c>
      <c r="UJ15">
        <v>149</v>
      </c>
      <c r="UK15">
        <v>176</v>
      </c>
      <c r="UL15">
        <v>170</v>
      </c>
      <c r="UM15">
        <v>353</v>
      </c>
      <c r="UN15">
        <v>319</v>
      </c>
      <c r="UO15">
        <v>14</v>
      </c>
      <c r="UP15">
        <v>48</v>
      </c>
      <c r="UQ15">
        <v>28</v>
      </c>
      <c r="UR15">
        <v>116</v>
      </c>
      <c r="US15">
        <v>72</v>
      </c>
      <c r="UT15">
        <v>123</v>
      </c>
      <c r="UU15">
        <v>7</v>
      </c>
      <c r="UV15">
        <v>26</v>
      </c>
      <c r="UW15">
        <v>55</v>
      </c>
      <c r="UX15">
        <v>0</v>
      </c>
      <c r="UY15">
        <v>663</v>
      </c>
      <c r="UZ15">
        <v>1152</v>
      </c>
      <c r="VA15">
        <v>35</v>
      </c>
      <c r="VB15">
        <v>38</v>
      </c>
      <c r="VC15">
        <v>26</v>
      </c>
      <c r="VD15">
        <v>185</v>
      </c>
      <c r="VE15">
        <v>43</v>
      </c>
      <c r="VF15">
        <v>29</v>
      </c>
      <c r="VG15">
        <v>5</v>
      </c>
      <c r="VH15">
        <v>119</v>
      </c>
      <c r="VI15">
        <v>78</v>
      </c>
      <c r="VJ15">
        <v>0</v>
      </c>
      <c r="VK15">
        <v>705</v>
      </c>
      <c r="VL15">
        <v>1263</v>
      </c>
      <c r="VM15">
        <v>49</v>
      </c>
      <c r="VN15">
        <v>86</v>
      </c>
      <c r="VO15">
        <v>54</v>
      </c>
      <c r="VP15">
        <v>301</v>
      </c>
      <c r="VQ15">
        <v>115</v>
      </c>
      <c r="VR15">
        <v>152</v>
      </c>
      <c r="VS15">
        <v>12</v>
      </c>
      <c r="VT15">
        <v>145</v>
      </c>
      <c r="VU15">
        <v>133</v>
      </c>
      <c r="VV15">
        <v>0</v>
      </c>
      <c r="VW15">
        <v>1368</v>
      </c>
      <c r="VX15">
        <v>2415</v>
      </c>
      <c r="VY15">
        <v>16</v>
      </c>
      <c r="VZ15">
        <v>221</v>
      </c>
      <c r="WA15">
        <v>162</v>
      </c>
      <c r="WB15">
        <v>188</v>
      </c>
      <c r="WC15">
        <v>111</v>
      </c>
      <c r="WD15">
        <v>44</v>
      </c>
      <c r="WE15">
        <v>49</v>
      </c>
      <c r="WF15">
        <v>76</v>
      </c>
      <c r="WG15">
        <v>89</v>
      </c>
      <c r="WH15">
        <v>75</v>
      </c>
      <c r="WI15">
        <v>8</v>
      </c>
      <c r="WJ15">
        <v>113</v>
      </c>
      <c r="WK15">
        <v>1152</v>
      </c>
      <c r="WL15">
        <v>16</v>
      </c>
      <c r="WM15">
        <v>248</v>
      </c>
      <c r="WN15">
        <v>160</v>
      </c>
      <c r="WO15">
        <v>217</v>
      </c>
      <c r="WP15">
        <v>112</v>
      </c>
      <c r="WQ15">
        <v>40</v>
      </c>
      <c r="WR15">
        <v>36</v>
      </c>
      <c r="WS15">
        <v>82</v>
      </c>
      <c r="WT15">
        <v>109</v>
      </c>
      <c r="WU15">
        <v>130</v>
      </c>
      <c r="WV15">
        <v>5</v>
      </c>
      <c r="WW15">
        <v>108</v>
      </c>
      <c r="WX15">
        <v>1263</v>
      </c>
      <c r="WY15">
        <v>32</v>
      </c>
      <c r="WZ15">
        <v>469</v>
      </c>
      <c r="XA15">
        <v>322</v>
      </c>
      <c r="XB15">
        <v>405</v>
      </c>
      <c r="XC15">
        <v>223</v>
      </c>
      <c r="XD15">
        <v>84</v>
      </c>
      <c r="XE15">
        <v>85</v>
      </c>
      <c r="XF15">
        <v>158</v>
      </c>
      <c r="XG15">
        <v>198</v>
      </c>
      <c r="XH15">
        <v>205</v>
      </c>
      <c r="XI15">
        <v>13</v>
      </c>
      <c r="XJ15">
        <v>221</v>
      </c>
      <c r="XK15">
        <v>2415</v>
      </c>
      <c r="XL15">
        <v>905</v>
      </c>
      <c r="XM15">
        <v>183</v>
      </c>
      <c r="XN15">
        <v>312</v>
      </c>
      <c r="XO15">
        <v>226</v>
      </c>
      <c r="XP15">
        <v>13</v>
      </c>
      <c r="XQ15">
        <v>334</v>
      </c>
      <c r="XR15">
        <v>100</v>
      </c>
      <c r="XS15">
        <v>23</v>
      </c>
      <c r="XT15">
        <v>22</v>
      </c>
      <c r="XU15">
        <v>198</v>
      </c>
      <c r="XV15">
        <v>2316</v>
      </c>
      <c r="XW15">
        <v>102</v>
      </c>
      <c r="XX15">
        <v>143</v>
      </c>
      <c r="XY15">
        <v>181</v>
      </c>
      <c r="XZ15">
        <v>262</v>
      </c>
      <c r="YA15">
        <v>462</v>
      </c>
      <c r="YB15">
        <v>476</v>
      </c>
      <c r="YC15">
        <v>147</v>
      </c>
      <c r="YD15">
        <v>311</v>
      </c>
      <c r="YE15">
        <v>214</v>
      </c>
      <c r="YF15">
        <v>2298</v>
      </c>
      <c r="YG15">
        <v>504</v>
      </c>
      <c r="YH15">
        <v>795</v>
      </c>
      <c r="YI15">
        <v>501</v>
      </c>
      <c r="YJ15">
        <v>135</v>
      </c>
      <c r="YK15">
        <v>100</v>
      </c>
      <c r="YL15">
        <v>12</v>
      </c>
      <c r="YM15">
        <v>251</v>
      </c>
      <c r="YN15">
        <v>2298</v>
      </c>
      <c r="YO15">
        <v>40</v>
      </c>
      <c r="YP15">
        <v>36</v>
      </c>
      <c r="YQ15">
        <v>168</v>
      </c>
      <c r="YR15">
        <v>193</v>
      </c>
      <c r="YS15">
        <v>120</v>
      </c>
      <c r="YT15">
        <v>557</v>
      </c>
      <c r="YU15">
        <v>19</v>
      </c>
      <c r="YV15">
        <v>9</v>
      </c>
      <c r="YW15">
        <v>3</v>
      </c>
      <c r="YX15">
        <v>6</v>
      </c>
      <c r="YY15">
        <v>11</v>
      </c>
      <c r="YZ15">
        <v>48</v>
      </c>
      <c r="ZA15">
        <v>24</v>
      </c>
      <c r="ZB15">
        <v>17</v>
      </c>
      <c r="ZC15">
        <v>6</v>
      </c>
      <c r="ZD15">
        <v>16</v>
      </c>
      <c r="ZE15">
        <v>8</v>
      </c>
      <c r="ZF15">
        <v>71</v>
      </c>
      <c r="ZG15">
        <v>951</v>
      </c>
      <c r="ZH15">
        <v>505</v>
      </c>
      <c r="ZI15">
        <v>178</v>
      </c>
      <c r="ZJ15">
        <v>25</v>
      </c>
      <c r="ZK15">
        <v>8</v>
      </c>
      <c r="ZL15">
        <v>129</v>
      </c>
      <c r="ZM15">
        <v>1796</v>
      </c>
      <c r="ZN15">
        <v>1027</v>
      </c>
      <c r="ZO15">
        <v>557</v>
      </c>
      <c r="ZP15">
        <v>170</v>
      </c>
      <c r="ZQ15">
        <v>44</v>
      </c>
      <c r="ZR15">
        <v>12</v>
      </c>
      <c r="ZS15">
        <v>124</v>
      </c>
      <c r="ZT15">
        <v>1934</v>
      </c>
      <c r="ZU15">
        <v>1978</v>
      </c>
      <c r="ZV15">
        <v>1062</v>
      </c>
      <c r="ZW15">
        <v>348</v>
      </c>
      <c r="ZX15">
        <v>69</v>
      </c>
      <c r="ZY15">
        <v>20</v>
      </c>
      <c r="ZZ15">
        <v>253</v>
      </c>
      <c r="AAA15">
        <v>3730</v>
      </c>
      <c r="AAB15">
        <v>41</v>
      </c>
      <c r="AAC15">
        <v>90</v>
      </c>
      <c r="AAD15">
        <v>108</v>
      </c>
      <c r="AAE15">
        <v>51</v>
      </c>
      <c r="AAF15">
        <v>146</v>
      </c>
      <c r="AAG15">
        <v>34</v>
      </c>
      <c r="AAH15">
        <v>57</v>
      </c>
      <c r="AAI15">
        <v>102</v>
      </c>
      <c r="AAJ15">
        <v>217</v>
      </c>
      <c r="AAK15">
        <v>190</v>
      </c>
      <c r="AAL15">
        <v>1036</v>
      </c>
      <c r="AAM15">
        <v>42</v>
      </c>
      <c r="AAN15">
        <v>136</v>
      </c>
      <c r="AAO15">
        <v>98</v>
      </c>
      <c r="AAP15">
        <v>143</v>
      </c>
      <c r="AAQ15">
        <v>30</v>
      </c>
      <c r="AAR15">
        <v>110</v>
      </c>
      <c r="AAS15">
        <v>114</v>
      </c>
      <c r="AAT15">
        <v>7</v>
      </c>
      <c r="AAU15">
        <v>190</v>
      </c>
      <c r="AAV15">
        <v>155</v>
      </c>
      <c r="AAW15">
        <v>1025</v>
      </c>
      <c r="AAX15">
        <v>83</v>
      </c>
      <c r="AAY15">
        <v>226</v>
      </c>
      <c r="AAZ15">
        <v>206</v>
      </c>
      <c r="ABA15">
        <v>194</v>
      </c>
      <c r="ABB15">
        <v>176</v>
      </c>
      <c r="ABC15">
        <v>144</v>
      </c>
      <c r="ABD15">
        <v>171</v>
      </c>
      <c r="ABE15">
        <v>109</v>
      </c>
      <c r="ABF15">
        <v>407</v>
      </c>
      <c r="ABG15">
        <v>345</v>
      </c>
      <c r="ABH15">
        <v>2061</v>
      </c>
      <c r="ABI15">
        <v>0</v>
      </c>
      <c r="ABJ15">
        <v>31</v>
      </c>
      <c r="ABK15">
        <v>58</v>
      </c>
      <c r="ABL15">
        <v>161</v>
      </c>
      <c r="ABM15">
        <v>85</v>
      </c>
      <c r="ABN15">
        <v>49</v>
      </c>
      <c r="ABO15">
        <v>133</v>
      </c>
      <c r="ABP15">
        <v>242</v>
      </c>
      <c r="ABQ15">
        <v>759</v>
      </c>
      <c r="ABR15">
        <v>0</v>
      </c>
      <c r="ABS15">
        <v>4</v>
      </c>
      <c r="ABT15">
        <v>27</v>
      </c>
      <c r="ABU15">
        <v>190</v>
      </c>
      <c r="ABV15">
        <v>47</v>
      </c>
      <c r="ABW15">
        <v>38</v>
      </c>
      <c r="ABX15">
        <v>292</v>
      </c>
      <c r="ABY15">
        <v>245</v>
      </c>
      <c r="ABZ15">
        <v>843</v>
      </c>
      <c r="ACA15">
        <v>1021</v>
      </c>
      <c r="ACB15">
        <v>540</v>
      </c>
      <c r="ACC15">
        <v>92</v>
      </c>
      <c r="ACD15">
        <v>8</v>
      </c>
      <c r="ACE15">
        <v>2</v>
      </c>
      <c r="ACF15">
        <v>1058</v>
      </c>
      <c r="ACG15">
        <v>494</v>
      </c>
      <c r="ACH15">
        <v>111</v>
      </c>
      <c r="ACI15">
        <v>1663</v>
      </c>
      <c r="ACJ15">
        <v>940</v>
      </c>
      <c r="ACK15">
        <v>116</v>
      </c>
      <c r="ACL15">
        <v>481</v>
      </c>
      <c r="ACM15">
        <v>126</v>
      </c>
      <c r="ACN15">
        <v>1663</v>
      </c>
    </row>
    <row r="18" spans="1:11">
      <c r="A18" t="s">
        <v>0</v>
      </c>
      <c r="B18" t="s">
        <v>1</v>
      </c>
      <c r="C18" t="s">
        <v>2</v>
      </c>
      <c r="E18" t="s">
        <v>886</v>
      </c>
      <c r="F18" t="s">
        <v>887</v>
      </c>
      <c r="G18" t="s">
        <v>888</v>
      </c>
      <c r="H18" t="s">
        <v>889</v>
      </c>
      <c r="J18" s="9">
        <v>1991</v>
      </c>
    </row>
    <row r="19" spans="1:11">
      <c r="A19" t="s">
        <v>770</v>
      </c>
      <c r="B19" t="s">
        <v>767</v>
      </c>
      <c r="C19" t="s">
        <v>771</v>
      </c>
      <c r="E19">
        <f>SUM(BW2:CP2)</f>
        <v>490</v>
      </c>
      <c r="F19">
        <f>SUM(CQ2:CY2)</f>
        <v>3568</v>
      </c>
      <c r="G19">
        <f>SUM(CZ2:DD2)</f>
        <v>112</v>
      </c>
      <c r="H19" s="12">
        <f>SUM(E19:G19)</f>
        <v>4170</v>
      </c>
      <c r="I19" s="12"/>
      <c r="J19" s="13">
        <v>921</v>
      </c>
      <c r="K19" s="14">
        <f>SUM(H19-J19)*100/J19</f>
        <v>352.76872964169382</v>
      </c>
    </row>
    <row r="20" spans="1:11">
      <c r="A20" t="s">
        <v>776</v>
      </c>
      <c r="B20" t="s">
        <v>767</v>
      </c>
      <c r="C20" s="15" t="s">
        <v>780</v>
      </c>
      <c r="D20" s="15"/>
      <c r="E20" s="15">
        <f t="shared" ref="E20:E32" si="1">SUM(BW3:CP3)</f>
        <v>475</v>
      </c>
      <c r="F20" s="15">
        <f>SUM(CQ3:CY3)</f>
        <v>2894</v>
      </c>
      <c r="G20" s="15">
        <f t="shared" ref="G20:G32" si="2">SUM(CZ3:DD3)</f>
        <v>582</v>
      </c>
      <c r="H20" s="12">
        <v>2709</v>
      </c>
      <c r="I20" s="12"/>
      <c r="J20" s="13">
        <v>1698</v>
      </c>
      <c r="K20" s="14">
        <f t="shared" ref="K20:K33" si="3">SUM(H20-J20)*100/J20</f>
        <v>59.540636042402824</v>
      </c>
    </row>
    <row r="21" spans="1:11">
      <c r="A21" t="s">
        <v>778</v>
      </c>
      <c r="B21" t="s">
        <v>767</v>
      </c>
      <c r="C21" t="s">
        <v>779</v>
      </c>
      <c r="E21">
        <f t="shared" si="1"/>
        <v>422</v>
      </c>
      <c r="F21">
        <f>SUM(CQ4:CY4)</f>
        <v>2674</v>
      </c>
      <c r="G21">
        <f t="shared" si="2"/>
        <v>272</v>
      </c>
      <c r="H21">
        <f t="shared" ref="H21:H33" si="4">SUM(E21:G21)</f>
        <v>3368</v>
      </c>
      <c r="J21" s="10">
        <v>2528</v>
      </c>
      <c r="K21" s="6">
        <f t="shared" si="3"/>
        <v>33.22784810126582</v>
      </c>
    </row>
    <row r="22" spans="1:11">
      <c r="A22" t="s">
        <v>781</v>
      </c>
      <c r="B22" t="s">
        <v>767</v>
      </c>
      <c r="C22" t="s">
        <v>782</v>
      </c>
      <c r="E22">
        <f t="shared" si="1"/>
        <v>1018</v>
      </c>
      <c r="F22">
        <f t="shared" ref="F22:F32" si="5">SUM(CQ5:CY5)</f>
        <v>4012</v>
      </c>
      <c r="G22">
        <f t="shared" si="2"/>
        <v>296</v>
      </c>
      <c r="H22">
        <f t="shared" si="4"/>
        <v>5326</v>
      </c>
      <c r="J22" s="10">
        <v>2983</v>
      </c>
      <c r="K22" s="6">
        <f t="shared" si="3"/>
        <v>78.545088836741542</v>
      </c>
    </row>
    <row r="23" spans="1:11">
      <c r="A23" t="s">
        <v>783</v>
      </c>
      <c r="B23" t="s">
        <v>767</v>
      </c>
      <c r="C23" t="s">
        <v>784</v>
      </c>
      <c r="E23">
        <f t="shared" si="1"/>
        <v>375</v>
      </c>
      <c r="F23">
        <f t="shared" si="5"/>
        <v>2170</v>
      </c>
      <c r="G23">
        <f t="shared" si="2"/>
        <v>187</v>
      </c>
      <c r="H23">
        <f t="shared" si="4"/>
        <v>2732</v>
      </c>
      <c r="J23" s="10">
        <v>1657</v>
      </c>
      <c r="K23" s="6">
        <f t="shared" si="3"/>
        <v>64.876282438141217</v>
      </c>
    </row>
    <row r="24" spans="1:11">
      <c r="A24" t="s">
        <v>785</v>
      </c>
      <c r="B24" t="s">
        <v>767</v>
      </c>
      <c r="C24" t="s">
        <v>786</v>
      </c>
      <c r="E24">
        <f t="shared" si="1"/>
        <v>450</v>
      </c>
      <c r="F24">
        <f t="shared" si="5"/>
        <v>4669</v>
      </c>
      <c r="G24">
        <f t="shared" si="2"/>
        <v>226</v>
      </c>
      <c r="H24" s="12">
        <f t="shared" si="4"/>
        <v>5345</v>
      </c>
      <c r="I24" s="12"/>
      <c r="J24" s="13">
        <v>819</v>
      </c>
      <c r="K24" s="14">
        <f t="shared" si="3"/>
        <v>552.62515262515262</v>
      </c>
    </row>
    <row r="25" spans="1:11">
      <c r="A25" t="s">
        <v>788</v>
      </c>
      <c r="B25" t="s">
        <v>767</v>
      </c>
      <c r="C25" t="s">
        <v>789</v>
      </c>
      <c r="E25">
        <f t="shared" si="1"/>
        <v>816</v>
      </c>
      <c r="F25">
        <f t="shared" si="5"/>
        <v>3676</v>
      </c>
      <c r="G25">
        <f t="shared" si="2"/>
        <v>206</v>
      </c>
      <c r="H25">
        <f t="shared" si="4"/>
        <v>4698</v>
      </c>
      <c r="J25" s="10">
        <v>1837</v>
      </c>
      <c r="K25" s="6">
        <f t="shared" si="3"/>
        <v>155.74305933587371</v>
      </c>
    </row>
    <row r="26" spans="1:11">
      <c r="A26" t="s">
        <v>790</v>
      </c>
      <c r="B26" t="s">
        <v>767</v>
      </c>
      <c r="C26" t="s">
        <v>791</v>
      </c>
      <c r="E26">
        <f t="shared" si="1"/>
        <v>273</v>
      </c>
      <c r="F26">
        <f t="shared" si="5"/>
        <v>2085</v>
      </c>
      <c r="G26">
        <f t="shared" si="2"/>
        <v>81</v>
      </c>
      <c r="H26">
        <f t="shared" si="4"/>
        <v>2439</v>
      </c>
      <c r="J26" s="10">
        <v>896</v>
      </c>
      <c r="K26" s="6">
        <f t="shared" si="3"/>
        <v>172.20982142857142</v>
      </c>
    </row>
    <row r="27" spans="1:11">
      <c r="A27" t="s">
        <v>794</v>
      </c>
      <c r="B27" t="s">
        <v>767</v>
      </c>
      <c r="C27" t="s">
        <v>795</v>
      </c>
      <c r="E27">
        <f t="shared" si="1"/>
        <v>457</v>
      </c>
      <c r="F27">
        <f t="shared" si="5"/>
        <v>1723</v>
      </c>
      <c r="G27">
        <f t="shared" si="2"/>
        <v>95</v>
      </c>
      <c r="H27">
        <f t="shared" si="4"/>
        <v>2275</v>
      </c>
      <c r="J27" s="10">
        <v>1124</v>
      </c>
      <c r="K27" s="6">
        <f t="shared" si="3"/>
        <v>102.40213523131672</v>
      </c>
    </row>
    <row r="28" spans="1:11">
      <c r="A28" t="s">
        <v>796</v>
      </c>
      <c r="B28" t="s">
        <v>767</v>
      </c>
      <c r="C28" t="s">
        <v>797</v>
      </c>
      <c r="E28">
        <f t="shared" si="1"/>
        <v>448</v>
      </c>
      <c r="F28">
        <f t="shared" si="5"/>
        <v>3169</v>
      </c>
      <c r="G28">
        <f t="shared" si="2"/>
        <v>205</v>
      </c>
      <c r="H28">
        <f t="shared" si="4"/>
        <v>3822</v>
      </c>
      <c r="J28" s="10">
        <v>1621</v>
      </c>
      <c r="K28" s="6">
        <f t="shared" si="3"/>
        <v>135.78038247995065</v>
      </c>
    </row>
    <row r="29" spans="1:11">
      <c r="A29" t="s">
        <v>798</v>
      </c>
      <c r="B29" t="s">
        <v>767</v>
      </c>
      <c r="C29" t="s">
        <v>799</v>
      </c>
      <c r="E29">
        <f t="shared" si="1"/>
        <v>523</v>
      </c>
      <c r="F29">
        <f t="shared" si="5"/>
        <v>2654</v>
      </c>
      <c r="G29">
        <f t="shared" si="2"/>
        <v>303</v>
      </c>
      <c r="H29">
        <f t="shared" si="4"/>
        <v>3480</v>
      </c>
      <c r="J29" s="10">
        <v>2012</v>
      </c>
      <c r="K29" s="6">
        <f t="shared" si="3"/>
        <v>72.962226640159045</v>
      </c>
    </row>
    <row r="30" spans="1:11">
      <c r="A30" t="s">
        <v>802</v>
      </c>
      <c r="B30" t="s">
        <v>767</v>
      </c>
      <c r="C30" t="s">
        <v>803</v>
      </c>
      <c r="E30">
        <f t="shared" si="1"/>
        <v>582</v>
      </c>
      <c r="F30">
        <f t="shared" si="5"/>
        <v>1678</v>
      </c>
      <c r="G30">
        <f t="shared" si="2"/>
        <v>145</v>
      </c>
      <c r="H30">
        <f t="shared" si="4"/>
        <v>2405</v>
      </c>
      <c r="J30" s="10">
        <v>2414</v>
      </c>
      <c r="K30" s="6">
        <f t="shared" si="3"/>
        <v>-0.37282518641259321</v>
      </c>
    </row>
    <row r="31" spans="1:11">
      <c r="A31" t="s">
        <v>814</v>
      </c>
      <c r="B31" t="s">
        <v>767</v>
      </c>
      <c r="C31" t="s">
        <v>815</v>
      </c>
      <c r="E31">
        <f t="shared" si="1"/>
        <v>191</v>
      </c>
      <c r="F31">
        <f t="shared" si="5"/>
        <v>1067</v>
      </c>
      <c r="G31">
        <f t="shared" si="2"/>
        <v>34</v>
      </c>
      <c r="H31">
        <f t="shared" si="4"/>
        <v>1292</v>
      </c>
      <c r="J31" s="10">
        <v>565</v>
      </c>
      <c r="K31" s="6">
        <f t="shared" si="3"/>
        <v>128.67256637168143</v>
      </c>
    </row>
    <row r="32" spans="1:11">
      <c r="A32" t="s">
        <v>816</v>
      </c>
      <c r="B32" t="s">
        <v>767</v>
      </c>
      <c r="C32" t="s">
        <v>817</v>
      </c>
      <c r="E32">
        <f t="shared" si="1"/>
        <v>824</v>
      </c>
      <c r="F32">
        <f t="shared" si="5"/>
        <v>2673</v>
      </c>
      <c r="G32">
        <f t="shared" si="2"/>
        <v>233</v>
      </c>
      <c r="H32">
        <f t="shared" si="4"/>
        <v>3730</v>
      </c>
      <c r="J32" s="10">
        <v>1224</v>
      </c>
      <c r="K32" s="6">
        <f t="shared" si="3"/>
        <v>204.73856209150327</v>
      </c>
    </row>
    <row r="33" spans="1:11">
      <c r="A33" s="1" t="s">
        <v>889</v>
      </c>
      <c r="B33" t="s">
        <v>890</v>
      </c>
      <c r="C33" t="s">
        <v>891</v>
      </c>
      <c r="E33">
        <f>SUM(E19:E32)</f>
        <v>7344</v>
      </c>
      <c r="F33">
        <f>SUM(F19:F32)</f>
        <v>38712</v>
      </c>
      <c r="G33">
        <f>SUM(G19:G32)</f>
        <v>2977</v>
      </c>
      <c r="H33" s="2">
        <f t="shared" si="4"/>
        <v>49033</v>
      </c>
      <c r="J33" s="11">
        <f>SUM(J19:J32)</f>
        <v>22299</v>
      </c>
      <c r="K33" s="6">
        <f t="shared" si="3"/>
        <v>119.88878425041482</v>
      </c>
    </row>
    <row r="36" spans="1:11">
      <c r="H36" s="12">
        <f>SUM(H19+H20+H24)</f>
        <v>12224</v>
      </c>
      <c r="I36" s="12"/>
      <c r="J36" s="12">
        <f>SUM(J19+J20+J24)</f>
        <v>3438</v>
      </c>
      <c r="K36" s="6">
        <f t="shared" ref="K36" si="6">SUM(H36-J36)*100/J36</f>
        <v>255.55555555555554</v>
      </c>
    </row>
    <row r="37" spans="1:11">
      <c r="H37" s="12">
        <v>12500</v>
      </c>
      <c r="I37" s="12"/>
      <c r="J37" s="12">
        <v>3500</v>
      </c>
      <c r="K37" s="6">
        <f t="shared" ref="K37" si="7">SUM(H37-J37)*100/J37</f>
        <v>257.14285714285717</v>
      </c>
    </row>
    <row r="39" spans="1:11">
      <c r="E39">
        <f>SUM(315*180)</f>
        <v>56700</v>
      </c>
      <c r="G39">
        <f>SUM(30*585)</f>
        <v>17550</v>
      </c>
    </row>
    <row r="41" spans="1:11">
      <c r="E41">
        <f>SUM(495*30)</f>
        <v>14850</v>
      </c>
    </row>
    <row r="42" spans="1:11">
      <c r="G42" s="8">
        <f>SUM(315*207000)</f>
        <v>65205000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7"/>
  <sheetViews>
    <sheetView workbookViewId="0">
      <selection activeCell="B12" sqref="B12"/>
    </sheetView>
  </sheetViews>
  <sheetFormatPr baseColWidth="10" defaultColWidth="8.83203125" defaultRowHeight="14" x14ac:dyDescent="0"/>
  <cols>
    <col min="1" max="1" width="27.83203125" customWidth="1"/>
    <col min="2" max="2" width="82.5" customWidth="1"/>
  </cols>
  <sheetData>
    <row r="1" spans="1:2">
      <c r="A1" s="1" t="s">
        <v>823</v>
      </c>
      <c r="B1" s="1" t="s">
        <v>824</v>
      </c>
    </row>
    <row r="3" spans="1:2">
      <c r="A3" s="1" t="s">
        <v>825</v>
      </c>
    </row>
    <row r="4" spans="1:2">
      <c r="B4" t="s">
        <v>826</v>
      </c>
    </row>
    <row r="5" spans="1:2">
      <c r="B5" t="s">
        <v>827</v>
      </c>
    </row>
    <row r="7" spans="1:2">
      <c r="A7" s="1" t="s">
        <v>828</v>
      </c>
    </row>
    <row r="8" spans="1:2">
      <c r="B8" t="s">
        <v>829</v>
      </c>
    </row>
    <row r="9" spans="1:2">
      <c r="B9" t="s">
        <v>830</v>
      </c>
    </row>
    <row r="10" spans="1:2">
      <c r="B10" t="s">
        <v>831</v>
      </c>
    </row>
    <row r="11" spans="1:2">
      <c r="B11" t="s">
        <v>832</v>
      </c>
    </row>
    <row r="12" spans="1:2">
      <c r="B12" t="s">
        <v>833</v>
      </c>
    </row>
    <row r="13" spans="1:2">
      <c r="B13" t="s">
        <v>834</v>
      </c>
    </row>
    <row r="15" spans="1:2">
      <c r="A15" s="1" t="s">
        <v>835</v>
      </c>
    </row>
    <row r="16" spans="1:2">
      <c r="B16" t="s">
        <v>836</v>
      </c>
    </row>
    <row r="17" spans="1:2">
      <c r="B17" t="s">
        <v>837</v>
      </c>
    </row>
    <row r="18" spans="1:2">
      <c r="B18" t="s">
        <v>838</v>
      </c>
    </row>
    <row r="20" spans="1:2">
      <c r="A20" s="1" t="s">
        <v>839</v>
      </c>
    </row>
    <row r="21" spans="1:2">
      <c r="B21" t="s">
        <v>840</v>
      </c>
    </row>
    <row r="22" spans="1:2">
      <c r="B22" t="s">
        <v>841</v>
      </c>
    </row>
    <row r="23" spans="1:2">
      <c r="B23" t="s">
        <v>842</v>
      </c>
    </row>
    <row r="24" spans="1:2">
      <c r="B24" t="s">
        <v>843</v>
      </c>
    </row>
    <row r="25" spans="1:2">
      <c r="B25" t="s">
        <v>844</v>
      </c>
    </row>
    <row r="26" spans="1:2">
      <c r="B26" t="s">
        <v>845</v>
      </c>
    </row>
    <row r="28" spans="1:2">
      <c r="A28" s="1" t="s">
        <v>846</v>
      </c>
    </row>
    <row r="29" spans="1:2">
      <c r="B29" t="s">
        <v>847</v>
      </c>
    </row>
    <row r="30" spans="1:2">
      <c r="B30" t="s">
        <v>848</v>
      </c>
    </row>
    <row r="32" spans="1:2">
      <c r="A32" s="1" t="s">
        <v>849</v>
      </c>
    </row>
    <row r="33" spans="1:2">
      <c r="B33" t="s">
        <v>850</v>
      </c>
    </row>
    <row r="34" spans="1:2">
      <c r="B34" t="s">
        <v>851</v>
      </c>
    </row>
    <row r="35" spans="1:2">
      <c r="B35" t="s">
        <v>852</v>
      </c>
    </row>
    <row r="36" spans="1:2">
      <c r="B36" t="s">
        <v>853</v>
      </c>
    </row>
    <row r="37" spans="1:2">
      <c r="B37" t="s">
        <v>854</v>
      </c>
    </row>
    <row r="38" spans="1:2">
      <c r="B38" t="s">
        <v>855</v>
      </c>
    </row>
    <row r="39" spans="1:2">
      <c r="B39" t="s">
        <v>856</v>
      </c>
    </row>
    <row r="40" spans="1:2">
      <c r="B40" t="s">
        <v>857</v>
      </c>
    </row>
    <row r="42" spans="1:2">
      <c r="A42" s="1" t="s">
        <v>858</v>
      </c>
    </row>
    <row r="43" spans="1:2">
      <c r="B43" t="s">
        <v>859</v>
      </c>
    </row>
    <row r="45" spans="1:2">
      <c r="A45" s="1" t="s">
        <v>860</v>
      </c>
    </row>
    <row r="46" spans="1:2">
      <c r="B46" t="s">
        <v>861</v>
      </c>
    </row>
    <row r="48" spans="1:2">
      <c r="A48" s="1" t="s">
        <v>862</v>
      </c>
    </row>
    <row r="49" spans="1:2">
      <c r="B49" t="s">
        <v>863</v>
      </c>
    </row>
    <row r="50" spans="1:2">
      <c r="B50" t="s">
        <v>864</v>
      </c>
    </row>
    <row r="52" spans="1:2">
      <c r="A52" s="1" t="s">
        <v>865</v>
      </c>
    </row>
    <row r="53" spans="1:2">
      <c r="B53" t="s">
        <v>866</v>
      </c>
    </row>
    <row r="54" spans="1:2">
      <c r="B54" t="s">
        <v>867</v>
      </c>
    </row>
    <row r="55" spans="1:2">
      <c r="B55" t="s">
        <v>868</v>
      </c>
    </row>
    <row r="56" spans="1:2">
      <c r="B56" t="s">
        <v>869</v>
      </c>
    </row>
    <row r="58" spans="1:2">
      <c r="A58" s="1" t="s">
        <v>870</v>
      </c>
    </row>
    <row r="59" spans="1:2">
      <c r="B59" t="s">
        <v>871</v>
      </c>
    </row>
    <row r="60" spans="1:2">
      <c r="B60" t="s">
        <v>872</v>
      </c>
    </row>
    <row r="61" spans="1:2">
      <c r="B61" t="s">
        <v>873</v>
      </c>
    </row>
    <row r="63" spans="1:2">
      <c r="A63" s="1" t="s">
        <v>874</v>
      </c>
    </row>
    <row r="64" spans="1:2">
      <c r="B64" t="s">
        <v>875</v>
      </c>
    </row>
    <row r="65" spans="1:2">
      <c r="B65" t="s">
        <v>876</v>
      </c>
    </row>
    <row r="66" spans="1:2">
      <c r="B66" t="s">
        <v>877</v>
      </c>
    </row>
    <row r="68" spans="1:2">
      <c r="A68" s="1" t="s">
        <v>878</v>
      </c>
    </row>
    <row r="69" spans="1:2">
      <c r="B69" t="s">
        <v>879</v>
      </c>
    </row>
    <row r="71" spans="1:2">
      <c r="A71" s="1" t="s">
        <v>880</v>
      </c>
    </row>
    <row r="72" spans="1:2">
      <c r="B72" t="s">
        <v>881</v>
      </c>
    </row>
    <row r="74" spans="1:2">
      <c r="A74" s="1" t="s">
        <v>882</v>
      </c>
    </row>
    <row r="75" spans="1:2">
      <c r="B75" t="s">
        <v>883</v>
      </c>
    </row>
    <row r="76" spans="1:2">
      <c r="B76" t="s">
        <v>884</v>
      </c>
    </row>
    <row r="77" spans="1:2">
      <c r="B77" t="s">
        <v>885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AllThemesTablesED</vt:lpstr>
      <vt:lpstr>Inner City 14 ED's</vt:lpstr>
      <vt:lpstr>List of Tables Within Themes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Kearns</dc:creator>
  <cp:lastModifiedBy>M R</cp:lastModifiedBy>
  <cp:lastPrinted>2016-03-28T17:19:54Z</cp:lastPrinted>
  <dcterms:created xsi:type="dcterms:W3CDTF">2013-07-26T11:43:08Z</dcterms:created>
  <dcterms:modified xsi:type="dcterms:W3CDTF">2016-03-28T17:22:32Z</dcterms:modified>
</cp:coreProperties>
</file>